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VIGENCIA 2017\TRANSPARENCIA 2016\14.2.3 PLANES DE  MEJORAMIENTO AUDITORIAS ENTES DE  CONTROL\PMCGR\"/>
    </mc:Choice>
  </mc:AlternateContent>
  <bookViews>
    <workbookView xWindow="0" yWindow="0" windowWidth="20490" windowHeight="7755"/>
  </bookViews>
  <sheets>
    <sheet name="F14.2  PLANES DE MEJORAMIENT..." sheetId="1" r:id="rId1"/>
    <sheet name="Hoja1" sheetId="2" r:id="rId2"/>
  </sheets>
  <externalReferences>
    <externalReference r:id="rId3"/>
  </externalReferences>
  <calcPr calcId="152511"/>
</workbook>
</file>

<file path=xl/calcChain.xml><?xml version="1.0" encoding="utf-8"?>
<calcChain xmlns="http://schemas.openxmlformats.org/spreadsheetml/2006/main">
  <c r="O5" i="2" l="1"/>
  <c r="O4" i="2"/>
  <c r="A4" i="2"/>
  <c r="O3" i="2"/>
  <c r="O6" i="2" l="1"/>
</calcChain>
</file>

<file path=xl/sharedStrings.xml><?xml version="1.0" encoding="utf-8"?>
<sst xmlns="http://schemas.openxmlformats.org/spreadsheetml/2006/main" count="955" uniqueCount="467">
  <si>
    <t>Tipo Modalidad</t>
  </si>
  <si>
    <t>M-3: PLAN DE MEJORAMIENTO</t>
  </si>
  <si>
    <t>Formulario</t>
  </si>
  <si>
    <t>F14.2: PLANES DE MEJORAMIENTO - ENTES TERRITORIALES</t>
  </si>
  <si>
    <t>Moneda Informe</t>
  </si>
  <si>
    <t>Entidad</t>
  </si>
  <si>
    <t>Fecha</t>
  </si>
  <si>
    <t>Periodicidad</t>
  </si>
  <si>
    <t>SEMESTRAL</t>
  </si>
  <si>
    <t>[1]</t>
  </si>
  <si>
    <t>0 SISTEMA GENERAL DE PARTICIPACIONES - SGP</t>
  </si>
  <si>
    <t>FORMULARIO CON INFORMACIÓN</t>
  </si>
  <si>
    <t>JUSTIFICACIÓN</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</si>
  <si>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</si>
  <si>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</si>
  <si>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</si>
  <si>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</si>
  <si>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</si>
  <si>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</si>
  <si>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</si>
  <si>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</si>
  <si>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</si>
  <si>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</si>
  <si>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</si>
  <si>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</si>
  <si>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</si>
  <si>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</si>
  <si>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SI</t>
  </si>
  <si>
    <t xml:space="preserve">1 SUSCRIPCIÓN DEL PLAN DE MEJORAMIENTO </t>
  </si>
  <si>
    <t>2 NO</t>
  </si>
  <si>
    <t>2 AVANCE ó SEGUIMIENTO DEL PLAN DE MEJORAMIENTO</t>
  </si>
  <si>
    <t>3 FORMULARIO SIN INFORMACIÓN</t>
  </si>
  <si>
    <t>Debilidades en la Inspección seguimiento revisión periódica de inventarios y bienes  aplicación normas procesos y procedimientos implementación lineamientos generales para bienes muebles activos fijos de la SED en la realización cruces entre la sed - IE  evaluación mapas de riesgos entre dependencias y comunicación entre las áreas de la SED.</t>
  </si>
  <si>
    <t>Definir funciones, Competencias y procedimientos al Consejo Directivo de las Instituciones  Educativas para la administración y custodia de los bienes muebles.</t>
  </si>
  <si>
    <t>Reunión</t>
  </si>
  <si>
    <t>1 Reunión</t>
  </si>
  <si>
    <t>Ajustes y actualización al proceso caracterizado en el Sistema de Gestión de Calidad;: Gestión de Recursos Físicos</t>
  </si>
  <si>
    <t>Socialización del Macroproceso y Proceso con los profesionales del grupo de bienes para seguimiento y control del Plan de Trabajo establecido.</t>
  </si>
  <si>
    <t>1 Socialización</t>
  </si>
  <si>
    <t xml:space="preserve">Debilidades en la Inspección seguimiento revisión periódica de inventarios y bienes  aplicación normas procesos y procedimientos implementación lineamientos generales para bienes muebles activos fijos de la SED en la realización cruces entre la sed - IE  </t>
  </si>
  <si>
    <t>Elaboración Acto Administrativo</t>
  </si>
  <si>
    <t xml:space="preserve">1 Acto Administrativo </t>
  </si>
  <si>
    <t>Dificultad en el control de los recursos y aumento del riesgo del uso inapropiado de los recursos.</t>
  </si>
  <si>
    <t>La Institución Educativa en la vigencia del 2012 no administró en una cuenta independiente, de los demás ingresos del Fondo de Servicios Educativos los Recursos del SGP por concepto de gratuidad</t>
  </si>
  <si>
    <t>Seguimiento y Control al cumplimiento de la normatividad (Ley 715 de 2001 y Decreto 4791 de 2008)</t>
  </si>
  <si>
    <t>Apertura de cuenta Especial independiente</t>
  </si>
  <si>
    <t>1 Cuenta independiente y disponible en condiciones de ley.</t>
  </si>
  <si>
    <t>Constancia de apertura de cuenta</t>
  </si>
  <si>
    <t>1 documento</t>
  </si>
  <si>
    <t>Falta de gestión, control e información en la aplicación de procesos y procedimientos de la mejora continua, falta de programación y ejecución de visitas para verificar el sistema, construcción y valoración del diseño de mapas de riesgos con acciones tendientes a minimizarlos, no se está cumpliendo con la misión, visión y objetivos estratégicos como lo estipula el SGC.</t>
  </si>
  <si>
    <t xml:space="preserve">Acompañamiento y Asesoría </t>
  </si>
  <si>
    <t xml:space="preserve">Asistencia Técnica </t>
  </si>
  <si>
    <t>Visitas</t>
  </si>
  <si>
    <t xml:space="preserve">Socialización de la Visión y la Misión </t>
  </si>
  <si>
    <t>Publicación Gestión Estratégica en la Página a través del Portafolio.</t>
  </si>
  <si>
    <t>la SED otorgo la renovacion de la licencia de funcionamiento y reconocimiento oficial a la Institución Educativa El trebol a pesar de las irregularidades presentadas, aspectos que no tuvo en cuenta el director de nucleo como responsable de la evaluacion de la IE, incumpliendo sus funciones.</t>
  </si>
  <si>
    <t>La Unidad de Inspección, Vigilancia y control, no cuenta con mecanismos de control que le permita verificar la labor de apoyo que realiza el Director de Núcleo de Desarrollo Educativo como responsable de las visitas en las IE  y que le sirva de sustento para el desarrollo de su quehacer, como es la renovación y la licencia de funcionamiento y reconocimiento oficial.</t>
  </si>
  <si>
    <t>Comunicado para el Director de núcleo y para el Rector exponiendo la agenda y la temática a tratar.</t>
  </si>
  <si>
    <t>comunicado</t>
  </si>
  <si>
    <t>2 Comunicados</t>
  </si>
  <si>
    <t>la SED otorgo la renovacion de la licencia de funcionamiento y reconocimiento oficial a la Institución Educativa El trebol a pesar de las irregularidades presentadas, aspectos que no tuvo en cuenta el director de nucleo como responsables de la evaluacion de la IE, incumpliendo sus funciones.</t>
  </si>
  <si>
    <t>Taller con el Director de Núcleo: Funciones según Dto. 1240, Dto. 2174 de 2005, Funciones de inspección y vigilancia, Res. 0656 de 2006 art. 02</t>
  </si>
  <si>
    <t>1 Taller</t>
  </si>
  <si>
    <t>Taller</t>
  </si>
  <si>
    <t xml:space="preserve">Reunión con el Rector de la I.E. El Trébol, y la U. de Inspección, Vigilancia de la S.E.D.
</t>
  </si>
  <si>
    <t>Reunion</t>
  </si>
  <si>
    <t>1 Reunion</t>
  </si>
  <si>
    <t>Visita a la I.E. El Trébol, seguimiento a los registros incluidos en las actas 1 y 2 de libros reglamentarios.</t>
  </si>
  <si>
    <t xml:space="preserve">Visita </t>
  </si>
  <si>
    <t>1 Visita</t>
  </si>
  <si>
    <t>Tardanza en la consulta y potencia el riesgo de perdida de documentos y por lo tanto de la memoria institucional</t>
  </si>
  <si>
    <t>La Institución Educativa el Trebol no le está dando cumplimiento a la ley general de archivos, observándose desorden en la custodia y debida guarda en los documentos que sustentan la gestión administrativa y contable.</t>
  </si>
  <si>
    <t>Capacitación en archivos de gestión Ley 594 de 2000</t>
  </si>
  <si>
    <t xml:space="preserve">Capacitaciones </t>
  </si>
  <si>
    <t>1 capacitación</t>
  </si>
  <si>
    <t>La I.E. "El Trebol" no ha tenido apoyo por parte del Director de Núcleo en: fines evaluativos, cumplimiento de inpección y vigilancia, desarrollo de la gestión educativa, control de libros reglamentarios, documentos y registros académicos y administrativos.</t>
  </si>
  <si>
    <t>Incumplimiento a los Manuales de Funciones y de Procedimientos y la no aplicación del Sistema de Gestión de Calidad y las políticas institucionales.</t>
  </si>
  <si>
    <t>Redefinir y ajustar el Manual de Funciones y competencias de los Directores de Núcleo frente a los Establecimientos Educativos</t>
  </si>
  <si>
    <t xml:space="preserve">1 reunión </t>
  </si>
  <si>
    <t>1 Manual de Funciones Socializado y Actualizado.</t>
  </si>
  <si>
    <t>Proporcionar nuevo material, formatos actualizados que hacen parte de la plataforma ALMERA para el estudio de los funcionarios.</t>
  </si>
  <si>
    <t xml:space="preserve">Acta de compromiso entre las partes, para poner en marcha las directrices que propicien y sustenten la calidad del proceso.
</t>
  </si>
  <si>
    <t>1 Acta</t>
  </si>
  <si>
    <t>Acta</t>
  </si>
  <si>
    <t>La SED realizó 6 pagos por concepto de bonificación a un docente por laborar en zonas de dificil acceso, situación que no corresonde por que el docente está nombrado de tiempo completo en la Institución Educativa El Trebol con 18 horas de asignación académica y 4 horas en zona rural, para un total de 22 horas.</t>
  </si>
  <si>
    <t>Esta situación se presenta debido al no cumplimiento de las directrices emanadas del MEN y normatividad legal de la SED, a los manuales de procedimientos e inaplicabilidad del sistema de gestión de calidad y políticas institucionales de la unidad de Inspección, Vigilancia y Control.</t>
  </si>
  <si>
    <t>Revisión mensual (novedades), previo al ingreso de nómina y verificación de acuerdo a la resolución de dificil acceso.</t>
  </si>
  <si>
    <t>Revisión y verificación (nómina vs resolución actualizada de dificil acceso)</t>
  </si>
  <si>
    <t>Revisión vs verificación</t>
  </si>
  <si>
    <t>En la SED no se encontró el paz y salvo del rector saliente para su nueva posesión, documento que debería ser indispensable previa presentación de los informes obligatorios</t>
  </si>
  <si>
    <t>Establecer procedimientos de acta de entrega por traslado y/o renuncia de rectores</t>
  </si>
  <si>
    <t>Socialización del procedimiento a través del Consejo Directivo</t>
  </si>
  <si>
    <t>Certificación firmada por los integrantes del Consejo Directivo y/o Director de Núcleo y/o Secretario de Educación Municipal.</t>
  </si>
  <si>
    <t>Imposibilidad física de cumplir con las relaciones técnicas debido al bajo número especialmente en el sector rural</t>
  </si>
  <si>
    <t>Solicitar al Ministerio de Educación Nacional modificar las relaciones técnicas para el Departamento de Caldas en atención a las condiciones de su población estudiantil, geografía, topografía y dispersión poblacional</t>
  </si>
  <si>
    <t>Enviar oficio al MEN justificando la petición de cambio de relaciones técnicas para Caldas</t>
  </si>
  <si>
    <t>Porcentaje de actividades realizadas</t>
  </si>
  <si>
    <t>Realización de ajuste a la planta de personal conforme a las relaciones técnicas aprobadas por el MEN con base en el último documento de viabilización de la planta de personal para Caldas</t>
  </si>
  <si>
    <t>Elaborar estudio de planta con base en la matriz del MEN</t>
  </si>
  <si>
    <t>El Nivel Central de la CGR remitió base de datos oficial. Se encontraron al interior de cada municipio un total de 206 registros duplicados y 57 intermunicipios, con alto grado de similitud. De las 129 duplicidades que se comunicaron inicialmente, 123 continúan presentándose en la base de datos oficial remitida por el Nivel Central de la CGR</t>
  </si>
  <si>
    <t>Deficiencias en los controles implicitos y explicitos en el proceso de registro del Sistema de matrículas SIMAT, los cuales se evidencian en errores de digitación y deficiencias en los procesos de depuración de las bases de datos</t>
  </si>
  <si>
    <t xml:space="preserve">Realizar cruce de bases de datos para identificar duplicidades.  
  </t>
  </si>
  <si>
    <t>Realizar lista de chequeo y aplicarla mensualmente para verificar el control y los resultados obtenidos</t>
  </si>
  <si>
    <t xml:space="preserve">PORCENTAJE CRUCES DE INFORMACION </t>
  </si>
  <si>
    <t xml:space="preserve">Elaboración circular dirigida a Rectores y Directores Rurales, estableciendo el procedimiento para la eliminación de los registros duplicados en el Sistema de matrícula, con el objetivo de que se realicen las correcciones correspondientes.  </t>
  </si>
  <si>
    <t>Circular expedida</t>
  </si>
  <si>
    <t xml:space="preserve">Eliminar registros duplicadosen el SIMAT  </t>
  </si>
  <si>
    <t>Pantallazos originados en el sistema</t>
  </si>
  <si>
    <t>Capacitación a los Rectores y Directores rurales sobre el proxcedimiento para evitar y eliminar duplicidades de registros en el SIMAT</t>
  </si>
  <si>
    <t>Realización de capacitación</t>
  </si>
  <si>
    <t>Fallas en conectividad y por desconocimiento del impacto del tema</t>
  </si>
  <si>
    <t xml:space="preserve">Programar y ejecutar el proceso de auditoría de matrícula externa a los establecimientos educativos oficiales del Departamento </t>
  </si>
  <si>
    <t>Realización de auditoría a 100% de Establecimientos Educativos</t>
  </si>
  <si>
    <t>Porcentaje de Establecimientos visitados</t>
  </si>
  <si>
    <t>Emitir circular fijando directrices con respecto a la actualizacion de las novedades de matrícula en el SIMAT.</t>
  </si>
  <si>
    <t>Los Predios son muy   antiguos, porque fueron donados por personas de la región.</t>
  </si>
  <si>
    <t xml:space="preserve">Titulación de Predios </t>
  </si>
  <si>
    <r>
      <t xml:space="preserve">       </t>
    </r>
    <r>
      <rPr>
        <b/>
        <sz val="10"/>
        <rFont val="Arial"/>
        <family val="2"/>
      </rPr>
      <t>Levantar Inventario</t>
    </r>
    <r>
      <rPr>
        <sz val="10"/>
        <color theme="1"/>
        <rFont val="Calibri"/>
        <family val="2"/>
        <scheme val="minor"/>
      </rPr>
      <t xml:space="preserve">
(A través del Sistema Interactivo de Consulta de infraestructura (SICIED), se realizo un estudio. Esta información es la base primaria de los datos.</t>
    </r>
  </si>
  <si>
    <t>Documento</t>
  </si>
  <si>
    <t xml:space="preserve">45 sedes educativas de la muestra visitada tienen problemas de titulación de predios; al no poseer escritura  a nombre del ente territorial, no pueden recibir beneficios de la Ley 21 de 1982 </t>
  </si>
  <si>
    <t xml:space="preserve">Ha sido dispendioso la búsqueda de información para la titulación de los predios </t>
  </si>
  <si>
    <r>
      <t>I</t>
    </r>
    <r>
      <rPr>
        <b/>
        <sz val="10"/>
        <rFont val="Arial"/>
        <family val="2"/>
      </rPr>
      <t>dentificar los predios</t>
    </r>
    <r>
      <rPr>
        <sz val="10"/>
        <color theme="1"/>
        <rFont val="Calibri"/>
        <family val="2"/>
        <scheme val="minor"/>
      </rPr>
      <t xml:space="preserve">
(Confrontar la información del SICIED con la encuesta realizada a los Rectores).</t>
    </r>
  </si>
  <si>
    <t>Existen predios que tiene escritura, pero  no están registradas.</t>
  </si>
  <si>
    <t>Campañas a las Alcaldías Municipales, manifestando la urgencia de legalizar los predios.</t>
  </si>
  <si>
    <t xml:space="preserve">Comunicaciones escritas, correos electrónicos y visitas </t>
  </si>
  <si>
    <t>Campañas con los Directores y Rectores de las Instittuciones Educativas de los 26 municipios.</t>
  </si>
  <si>
    <t>Enviar a la Unidad de Bienes del Depto el Inventario de las Instituciones que son propiedad del Departamento, a fin de realizar las  gestiones pertinentes.</t>
  </si>
  <si>
    <t>Realizar las Gestiones de legalización de los predios del  departamento;  designando personal de contratación y/o funcionarios de carrera del Ente Territorial.</t>
  </si>
  <si>
    <t xml:space="preserve">Verificada la calidad y oportunidad del servicio de transporte escolar, en la muestra realizada en 12 municipios .  Se encontró  que varias de las rutas presentan sobrecupo, superando los camperos el límite de 18 estudiantes por vehículo. </t>
  </si>
  <si>
    <t>Desconocimiento de la normatividad por parte de las autoridades municipales.</t>
  </si>
  <si>
    <t xml:space="preserve">Garantizar  que no se de sobrecupo en el transporte escolar </t>
  </si>
  <si>
    <t xml:space="preserve">Divulgar  a toda la comunidad y autoridades de los municipios el Decreto to 0048 del 17/ene/2013, expedido por el Ministerio de Transporte. 
</t>
  </si>
  <si>
    <t xml:space="preserve">Garantizar el transporte escolar necesario, a fin de evitar el sobrecupo </t>
  </si>
  <si>
    <t>Realizar las gestiones pertinentes antes las Entidades competentes, con el fin de apropiar los recursos necesarios para la correcta ejecución de programa de Transporte Escolar.</t>
  </si>
  <si>
    <t>Enviar a las alcaldias Municipales  los resultados de la  Auditoria y el  Plan de  Mejoramiento, para el debido cumplimiento.</t>
  </si>
  <si>
    <t>Actas</t>
  </si>
  <si>
    <t>Alta   rotacion de la  poblacion  juvenil en los Municipios de Aranzazu, Salamina, Pensilvania,  San Jose y La  Merced.</t>
  </si>
  <si>
    <t>Dar Cumplimiento a la  Ley 1622 de 2013</t>
  </si>
  <si>
    <t>Realizar  asistencia tenica a las  administraciones  Municipales, para  el  fortalecimiento del sistema de participacion  juvenil, con el  fin de  hacer  operativos los Consejos Municipales de   Jueventud, viabilizar las plataformas de juventud y cumplir con la realización de las Asambleas juveniles.</t>
  </si>
  <si>
    <t>La Gobernación de Caldas no le está dando cumplimiento a la Ley Nº 1622 de 2013 en su artículos 18 Competencias de los Departamentos en sus diferentes numerales, 1-23 Funciones del Sistema Nacional de Juventud, 24 conformación del Sistema Nacional de Juventudes, 60 plataformas de las juventudes y al capítulo V asambleas Juveniles articulo 66 y 67 respecto a su conformación.</t>
  </si>
  <si>
    <t>Migracion  de la  Poblacion Juvenil  al terminar sus estudios  secundarios</t>
  </si>
  <si>
    <t xml:space="preserve">
Socializar semestralmente con los alcaldes, las  responsabilidades y competencias que la  Ley 1622 de 2013,  establece para  con los Consejos Municipales de  Juventud, y la obligatoriedad  del apoyo que  la Alcaldia debe  brindarles con recursos económicos y la asistencia de un funcionario responsable del proceso de juventud.</t>
  </si>
  <si>
    <t>Documentos</t>
  </si>
  <si>
    <t>Insuficiente apoyo por parte de las administraciones municipales a los consejos municipales de juventud.</t>
  </si>
  <si>
    <t>Realizar capacitacion y acompañamiento a la  Gestion  del Concejo  Departamental de  Juventud,  a  fin de que  cada  representante de cada  Municipio, replique  lo  aprendido en cada  Municpio para  operar su consejo Juvenil</t>
  </si>
  <si>
    <t>Verificar semestralmente si los integrantes del Consejo  Municipal de  Jueventudes, se encuentran activos y si estan dando cumplimiento a  las  funciones que le  establece la  Ley  1622 de 2013 articulo 34</t>
  </si>
  <si>
    <t>De acuerdo a los resultados del seguimiento informar a las respectivas adminsitraciones municipales para que  tomen las acciones  correctivas  necesarias para  que  el Consejo  Municipal de  Juventudes   sea  operativo</t>
  </si>
  <si>
    <t>documentos</t>
  </si>
  <si>
    <t>Debilidad  en  la planeacion y seguimiento a la ejecucion de programas con la poblacion vulnerable y con el tema de  infraestructura deportiva  construida o adecuada en los municipios de  caldas</t>
  </si>
  <si>
    <t>Designar  Recursos ( Financieros)  dentro del  Plan de  Accion  de cada  vigencia  de la Secretaria de  Deporte y Recreacion, para la ejecucion de  Programas  con poblacion vulnerable en los  distintos Municipios del  Deparatmento de  Caldas</t>
  </si>
  <si>
    <r>
      <t xml:space="preserve">Elaborar proyectos  para  atender en las areas de  </t>
    </r>
    <r>
      <rPr>
        <b/>
        <sz val="11"/>
        <color theme="1"/>
        <rFont val="Calibri"/>
        <family val="2"/>
        <scheme val="minor"/>
      </rPr>
      <t>recreacion</t>
    </r>
    <r>
      <rPr>
        <sz val="11"/>
        <color indexed="8"/>
        <rFont val="Calibri"/>
        <family val="2"/>
        <scheme val="minor"/>
      </rPr>
      <t xml:space="preserve">, deporte, </t>
    </r>
    <r>
      <rPr>
        <b/>
        <sz val="11"/>
        <color theme="1"/>
        <rFont val="Calibri"/>
        <family val="2"/>
        <scheme val="minor"/>
      </rPr>
      <t>actividad fisica</t>
    </r>
    <r>
      <rPr>
        <sz val="11"/>
        <color indexed="8"/>
        <rFont val="Calibri"/>
        <family val="2"/>
        <scheme val="minor"/>
      </rPr>
      <t xml:space="preserve"> y </t>
    </r>
    <r>
      <rPr>
        <b/>
        <sz val="11"/>
        <color theme="1"/>
        <rFont val="Calibri"/>
        <family val="2"/>
        <scheme val="minor"/>
      </rPr>
      <t>educacion fisic</t>
    </r>
    <r>
      <rPr>
        <sz val="11"/>
        <color indexed="8"/>
        <rFont val="Calibri"/>
        <family val="2"/>
        <scheme val="minor"/>
      </rPr>
      <t>a a la poblacion vulnerable del  departamento.</t>
    </r>
  </si>
  <si>
    <t>La Gobernación de Caldas no ejerce seguimiento y control a la ejecución de los programas de deporte a través de las secretaria por cuanto no se pudo establecer el cumplimento de metas descritas para las vigencias 2010, 2011, 2012, 2013, 2014.</t>
  </si>
  <si>
    <t>Realizar  convenios de  asociacion  para   beneficiar  la poblacion  vulnerable del  Departamento</t>
  </si>
  <si>
    <t>Designar  Recursos ( Financieros)  dentro del  Plan de  Accion  de cada  vigencia  de la Secretaria de  Deportes y Recreacion, para la ejecucion de  Programas  con poblacion vulnerable en los  distintos Municipios del  Deparatmento de  Caldas</t>
  </si>
  <si>
    <t>Dar  respuesta a los  requerimientos de  programas  recreativos  con Instituciones o  Fundaciones o Alcaldias  Municipales  para   beneficiar   la Poblacion Vulnerable del  Departamento de  Caldas, a traves de  programas  vivenciales.</t>
  </si>
  <si>
    <t>Realizar seguimiento al estado de la infraestructura Deportiva de la Gobernacion de  Caldas</t>
  </si>
  <si>
    <t>ND</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</si>
  <si>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</si>
  <si>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</si>
  <si>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</si>
  <si>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</si>
  <si>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</si>
  <si>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</si>
  <si>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</si>
  <si>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</si>
  <si>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</si>
  <si>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</si>
  <si>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</si>
  <si>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</si>
  <si>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</si>
  <si>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</si>
  <si>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</si>
  <si>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</si>
  <si>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</si>
  <si>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</si>
  <si>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</si>
  <si>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</si>
  <si>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</si>
  <si>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</si>
  <si>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</si>
  <si>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</si>
  <si>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FILA_33</t>
  </si>
  <si>
    <t>FILA_34</t>
  </si>
  <si>
    <t>FILA_44</t>
  </si>
  <si>
    <t>FILA_45</t>
  </si>
  <si>
    <t>FILA_46</t>
  </si>
  <si>
    <t>FILA_47</t>
  </si>
  <si>
    <t>FILA_48</t>
  </si>
  <si>
    <t>FILA_49</t>
  </si>
  <si>
    <t>FILA_50</t>
  </si>
  <si>
    <t>FILA_51</t>
  </si>
  <si>
    <t>FILA_52</t>
  </si>
  <si>
    <t xml:space="preserve">La información financiera inexacta, no confiable, ni oportuna, incumplimiento de normas, -régimen de contabilidad publica para el registro y afectación  de cuentas de los bienes físicos existentes </t>
  </si>
  <si>
    <t xml:space="preserve">La SED presenta deficiencias en la aplicabilidad de la política de calidad, debilidades en el cumplimiento de directrices y normas para mejora continua del proceso de Certificación en el SGC,  </t>
  </si>
  <si>
    <t>El rector saliente de la Institución Educativa no presenta el informe de gestión, el cual debe contener un informe resumido, ejecutivo y de gestión, situación de los recursos por cada una de las vigencias fiscales ,</t>
  </si>
  <si>
    <t xml:space="preserve">Al revisar el documento "relaciones técnicas 2011 final ", remitido por la Secretaría de Educación del Departamento de Caldas, al equipo auditor de la CGR, </t>
  </si>
  <si>
    <t>Al revisar el documento "relaciones técnicas 2011 final ", remitido por la Secretaría de Educación del Departamento de Caldas, al equipo auditor de la CGR, se observa que en la entidad territorial, el número promedio de alumnos por docente, en la zona urbana es de 27,43 y</t>
  </si>
  <si>
    <t xml:space="preserve">El Nivel Central de la CGR remitió base de datos oficial. Se encontraron al interior de cada municipio un total de 206 registros duplicados y 57 intermunicipios, con alto grado de similitud. </t>
  </si>
  <si>
    <t xml:space="preserve">El Nivel Central de la CGR remitió base de datos oficial. Se encontraron al interior de cada municipio un total de 206 registros duplicados y 57 intermunicipios, con alto grado de similitud. De las 129 duplicidades </t>
  </si>
  <si>
    <t xml:space="preserve">En visita de campo realizada a IE de los Municipios de Aguadas, Manzanares, Pensilvanía y Norcasia se encontró que 77 estudiantes no se encontraban en las aulas de clases los días que se realizaron las  verificaciones y según lo manifestado por los rectores, </t>
  </si>
  <si>
    <t xml:space="preserve">La Gobernación de Caldas no le está dando cumplimiento a la Ley Nº 1622 de 2013 en su artículos 18 Competencias de los Departamentos en sus diferentes numerales, 1-23 Funciones del Sistema Nacional de Juventud, 24 conformación del Sistema </t>
  </si>
  <si>
    <t xml:space="preserve">La Gobernación de Caldas no le está dando cumplimiento a la Ley Nº 1622 de 2013 en su artículos 18 Competencias de los Departamentos en sus diferentes numerales, 1-23 Funciones del Sistema Nacional de Juventud, </t>
  </si>
  <si>
    <t xml:space="preserve">La I.E. "El Trebol" no ha tenido apoyo por parte del Director de Núcleo en: fines evaluativos, cumplimiento de inpección y vigilancia, desarrollo de la gestión </t>
  </si>
  <si>
    <t xml:space="preserve">La información financiera inexacta, no confiable, ni oportuna, incumplimiento de normas, -régimen de contabilidad publica </t>
  </si>
  <si>
    <t xml:space="preserve">La SED presenta deficiencias en la aplicabilidad de la política de calidad, debilidades en el cumplimiento de directrices y normas para mejora continua </t>
  </si>
  <si>
    <t xml:space="preserve">la SED otorgo la renovacion de la licencia de funcionamiento y reconocimiento oficial a la Institución Educativa El trebol a pesar de las irregularidades presentadas, </t>
  </si>
  <si>
    <t xml:space="preserve">En visita de campo realizada a IE de los Municipios de Aguadas, Manzanares, Pensilvanía y Norcasia se encontró que 77 estudiantes no se encontraban en las aulas de clases los días que se realizaron las  verificaciones y según lo manifestado por los rectores, docentes o estudiantes, ellos ya no volvían a la institución. </t>
  </si>
  <si>
    <r>
      <rPr>
        <sz val="11"/>
        <color indexed="8"/>
        <rFont val="Calibri"/>
        <family val="2"/>
        <scheme val="minor"/>
      </rPr>
      <t>Realizar  seguimiento a  traves de  visitas   entre  Secretaria de  Deporte y Recreacion de  Caldas, Alcaldes  y Coordinadores de  Deportes Municipales a la   Infraestructura Deportiva  construida con aportes de la  Gobernacio</t>
    </r>
    <r>
      <rPr>
        <i/>
        <sz val="11"/>
        <color theme="1"/>
        <rFont val="Calibri"/>
        <family val="2"/>
        <scheme val="minor"/>
      </rPr>
      <t xml:space="preserve">n de  Caldas, para determinar  el  estado,   con el fin de tomar acciones  correctivas. </t>
    </r>
  </si>
  <si>
    <t>FILA_26</t>
  </si>
  <si>
    <t>FILA_27</t>
  </si>
  <si>
    <t>FILA_28</t>
  </si>
  <si>
    <t>FILA_29</t>
  </si>
  <si>
    <t>FILA_30</t>
  </si>
  <si>
    <t>FILA_31</t>
  </si>
  <si>
    <t>FILA_32</t>
  </si>
  <si>
    <t>Debilidad  en el seguimiento</t>
  </si>
  <si>
    <t>Como  Mecanismo de control se  llevaran a cabo  conciliaciones  trimestrales  entre  la unidad de prestaciones  sociales  y  Contabilidad</t>
  </si>
  <si>
    <t>Concialiciones</t>
  </si>
  <si>
    <t>Implementacion un modulo en  SAP para  manejar la  informacion referente a  bonos  y  cuotas  partes  pensionales; con el  fin de que se  registre en  linea en la  contabilidad</t>
  </si>
  <si>
    <t>MODULO</t>
  </si>
  <si>
    <r>
      <rPr>
        <b/>
        <i/>
        <sz val="11"/>
        <color indexed="8"/>
        <rFont val="Calibri"/>
        <family val="2"/>
        <scheme val="minor"/>
      </rPr>
      <t xml:space="preserve">ley 550 </t>
    </r>
    <r>
      <rPr>
        <sz val="11"/>
        <color indexed="8"/>
        <rFont val="Calibri"/>
        <family val="2"/>
        <scheme val="minor"/>
      </rPr>
      <t>.En la  evaluacion y confrontacion de la informacion r</t>
    </r>
    <r>
      <rPr>
        <b/>
        <i/>
        <sz val="11"/>
        <color theme="1"/>
        <rFont val="Calibri"/>
        <family val="2"/>
        <scheme val="minor"/>
      </rPr>
      <t xml:space="preserve">egistrada en las  liquidaciones de  cuotas partes pensionales, </t>
    </r>
    <r>
      <rPr>
        <sz val="11"/>
        <color indexed="8"/>
        <rFont val="Calibri"/>
        <family val="2"/>
        <scheme val="minor"/>
      </rPr>
      <t>s</t>
    </r>
    <r>
      <rPr>
        <b/>
        <i/>
        <u/>
        <sz val="11"/>
        <color theme="1"/>
        <rFont val="Calibri"/>
        <family val="2"/>
        <scheme val="minor"/>
      </rPr>
      <t>e  observo que no estan incluidos  dentro de los  registros contables, l</t>
    </r>
    <r>
      <rPr>
        <sz val="11"/>
        <color indexed="8"/>
        <rFont val="Calibri"/>
        <family val="2"/>
        <scheme val="minor"/>
      </rPr>
      <t xml:space="preserve">os  hechos  economicos, operacionales y juridicos  realizados por la  unidad de  prestaciones sociales del ente auditado </t>
    </r>
    <r>
      <rPr>
        <b/>
        <i/>
        <u/>
        <sz val="11"/>
        <color theme="1"/>
        <rFont val="Calibri"/>
        <family val="2"/>
        <scheme val="minor"/>
      </rPr>
      <t>para determinar  el valor de las acrrencias  por el citado concepto,</t>
    </r>
    <r>
      <rPr>
        <sz val="11"/>
        <color indexed="8"/>
        <rFont val="Calibri"/>
        <family val="2"/>
        <scheme val="minor"/>
      </rPr>
      <t xml:space="preserve"> de  tal forma que revele y registre la contabilidad, las acciones  presedentes  en la  cuantificacion del  valor de  dichas  obligaciones  y del  adecuado saneamiento y depuracion de las  acreencias y la informacion contable.</t>
    </r>
  </si>
  <si>
    <t>No se encuentra  reglamentado por la comision  rectora del sistema General de Regalias</t>
  </si>
  <si>
    <t>Realizar un control  por parte de Planeacion Departamental,  respecto de  solicitar a la Secretaria Tecnica del OCAD la  respuesta de la solicitud  del concepto que  emite el comité  consultivo  respecto de los  proyectos</t>
  </si>
  <si>
    <t>Oficios</t>
  </si>
  <si>
    <t>1 enero de 2016</t>
  </si>
  <si>
    <t>Informes de  contratistas  que no reflejan los  avances del  contrato</t>
  </si>
  <si>
    <t xml:space="preserve">Debilidad  en la  funcion de supervision </t>
  </si>
  <si>
    <t>Efectuar capacitacion a los  supervisores, indicandoles los  parametros  y directrices que se  deben tener encuenta</t>
  </si>
  <si>
    <t>Capacitacion</t>
  </si>
  <si>
    <t>Analisis  y requisitos  en la  aprobacion  del proyecto  City  Tech</t>
  </si>
  <si>
    <t>Debilidad en la  Gestion Documental de los proyectos  de  Regalias</t>
  </si>
  <si>
    <t>Mejorar  el  procedimiento y  socializarlo</t>
  </si>
  <si>
    <t>Procedimiento  y  Entrenamiento</t>
  </si>
  <si>
    <t>Deficiencias  en la la  planeacion del convenio  nro 08112013-0620</t>
  </si>
  <si>
    <t>Debilidad en la Planeacion</t>
  </si>
  <si>
    <t>Realizar una capacitacion en el  tema de proyectos de  regalias enfatizando en la  planeacion de los  mismos</t>
  </si>
  <si>
    <t>Garantias en la  ejecucion  contractual  del convenio  nro 08112013-0620</t>
  </si>
  <si>
    <t>Debilidad en el control  en la exigencia de  garantias antes de  suscribir el contrato</t>
  </si>
  <si>
    <t>Exigir las  garantias  antes de suscribir el contrato</t>
  </si>
  <si>
    <t>Polizas</t>
  </si>
  <si>
    <t>Documentos  soportes dela  ejecucion del convenio nro 08112013-0620</t>
  </si>
  <si>
    <t>Efectuar capacitacion a los  supervisores, indicandoles los  parametros  y directirces que se  deben tener encuenta</t>
  </si>
  <si>
    <t>Universidad  de  Caldas  (supervision)</t>
  </si>
  <si>
    <t>Realizar seguimiento  por parte de  Planeacion Departamental a los proyectos  que ejecutan terceros</t>
  </si>
  <si>
    <t>Debilidad en  los  mecanismos de  control de  las incapacidades No se  tiene una herramienta (un archivo consolidado  que contenga como minimo: un inventario de  incapacidades,   informacion clasificada por tipo de incapacidad, duración de la  incapacidad,institución educativa, nombre del  docente entre otras  variables); con el  fin de  establecer cuales generan reemplazo y posterior recobro</t>
  </si>
  <si>
    <t xml:space="preserve">Como Mecanismo de control: Crear una  herramienta (base de datos  que contega como minimo  un inventario de  incapacidades, : nombre del docente, documento de identidad, institucion educativa, duracion de la incapacidad, tipo de incapacidad, numero de incapacidades entre otras variables,  para determinar cuales son objeto de recobro, y asignar un responsable del proceso. </t>
  </si>
  <si>
    <t>Archivo</t>
  </si>
  <si>
    <t>Debilidad en la gestion de cobro  de los auxilios  por incapacidades</t>
  </si>
  <si>
    <r>
      <t>De a cuerdo al resultado del informe de depuración, recopilar la documentación requerida para solicitar el reembolso de los recursos a la Fiduprevisora de las vigencias 2012, 2013 y 2014., de los auxilios por i</t>
    </r>
    <r>
      <rPr>
        <b/>
        <i/>
        <u/>
        <sz val="12"/>
        <color theme="1"/>
        <rFont val="Calibri"/>
        <family val="2"/>
        <scheme val="minor"/>
      </rPr>
      <t>ncapacidades que  generaron REEMPLAZO;  Toda vez que  de acuerdo a la normatividad  unicamente se cobran  incapacidades cuando  se  reemplazan.</t>
    </r>
  </si>
  <si>
    <t>Falta de un procedimiento   que indiquie que incapacidades  se deben recobrar  a la FIDUPREVISORA , según lo indicado en la  cricular 003 de 01 de septiembre de 2009; falta de un responsable para realizar los tramites de recobro</t>
  </si>
  <si>
    <r>
      <rPr>
        <b/>
        <i/>
        <sz val="12"/>
        <color theme="1"/>
        <rFont val="Calibri"/>
        <family val="2"/>
        <scheme val="minor"/>
      </rPr>
      <t>E</t>
    </r>
    <r>
      <rPr>
        <b/>
        <i/>
        <u/>
        <sz val="12"/>
        <color theme="1"/>
        <rFont val="Calibri"/>
        <family val="2"/>
        <scheme val="minor"/>
      </rPr>
      <t xml:space="preserve">laborar un procediemiento de acuerdo  a lo estipulado en la circular 003 de 01 de septiembre de 2009,  </t>
    </r>
    <r>
      <rPr>
        <sz val="12"/>
        <color theme="1"/>
        <rFont val="Calibri"/>
        <family val="2"/>
        <scheme val="minor"/>
      </rPr>
      <t>en el que se indique el como  y el que,  se recobrarà a la FIDUPREVISORA, y se asigne un responsable de los recobros.  A si mismo que indique la periodicidad de los recobros, y como mecanismo de control  los  periodos en los cuales se  debe  realizar  las conciliaciones de la informaciòn de las dIferentes fuentes.</t>
    </r>
  </si>
  <si>
    <t xml:space="preserve">Documento </t>
  </si>
  <si>
    <t>Debilidad en el seguimiento control y monitoreo de las inacapacidades.</t>
  </si>
  <si>
    <r>
      <t xml:space="preserve">Establecer como Mecanismo de control y seguimiento realizar los recobros trimestrales de las incapacidades .   </t>
    </r>
    <r>
      <rPr>
        <sz val="11"/>
        <color rgb="FFFF0000"/>
        <rFont val="Calibri"/>
        <family val="2"/>
        <scheme val="minor"/>
      </rPr>
      <t/>
    </r>
  </si>
  <si>
    <t>Realizar un seguimiento mensual,  donde se verifique que recobros se han hecho efectivos  por parte de la  FIDUPREVISORA,  y volver a recobrar aquellos que no hayan pagado, previa subsanacion de observaciones si hay lugar a ellos.</t>
  </si>
  <si>
    <r>
      <t xml:space="preserve">Conciliar mensualmente la informacion reportada por </t>
    </r>
    <r>
      <rPr>
        <b/>
        <i/>
        <u/>
        <sz val="12"/>
        <color theme="1"/>
        <rFont val="Calibri"/>
        <family val="2"/>
        <scheme val="minor"/>
      </rPr>
      <t>COSMITET,</t>
    </r>
    <r>
      <rPr>
        <sz val="12"/>
        <color theme="1"/>
        <rFont val="Calibri"/>
        <family val="2"/>
        <scheme val="minor"/>
      </rPr>
      <t xml:space="preserve">  los </t>
    </r>
    <r>
      <rPr>
        <b/>
        <i/>
        <u/>
        <sz val="12"/>
        <color theme="1"/>
        <rFont val="Calibri"/>
        <family val="2"/>
        <scheme val="minor"/>
      </rPr>
      <t>RECTORE</t>
    </r>
    <r>
      <rPr>
        <sz val="12"/>
        <color theme="1"/>
        <rFont val="Calibri"/>
        <family val="2"/>
        <scheme val="minor"/>
      </rPr>
      <t xml:space="preserve">S </t>
    </r>
    <r>
      <rPr>
        <b/>
        <i/>
        <sz val="12"/>
        <color theme="1"/>
        <rFont val="Calibri"/>
        <family val="2"/>
        <scheme val="minor"/>
      </rPr>
      <t>,</t>
    </r>
    <r>
      <rPr>
        <sz val="12"/>
        <color theme="1"/>
        <rFont val="Calibri"/>
        <family val="2"/>
        <scheme val="minor"/>
      </rPr>
      <t xml:space="preserve"> la  recibida en BIENESTAR LABORAL, Y LA  INFORMACION DE LAS  NOVEDADSES DE  INCAPACIDADES APLICADA  EN LA NOMINA mensual;  para determinar las partidas conciliatorias  y  realizar las  acciones correctivas si hay  lugar a  ello.</t>
    </r>
  </si>
  <si>
    <t>No se tiene una politica documentada y adoptada  por la  Secretaria de Educacion,  que indique que NO se reemplaza Incapacidades menores o iguales  a 30 dias.</t>
  </si>
  <si>
    <r>
      <rPr>
        <b/>
        <i/>
        <sz val="12"/>
        <color theme="1"/>
        <rFont val="Calibri"/>
        <family val="2"/>
        <scheme val="minor"/>
      </rPr>
      <t>E</t>
    </r>
    <r>
      <rPr>
        <b/>
        <i/>
        <u/>
        <sz val="12"/>
        <color theme="1"/>
        <rFont val="Calibri"/>
        <family val="2"/>
        <scheme val="minor"/>
      </rPr>
      <t>laborar un acto administrativo en el que se  formalice la polìtica, previo sustento  juridico</t>
    </r>
    <r>
      <rPr>
        <sz val="12"/>
        <color theme="1"/>
        <rFont val="Calibri"/>
        <family val="2"/>
        <scheme val="minor"/>
      </rPr>
      <t>, donde se  establezca  " NO  se realizaran reemplazos a las incapacidades menores o iguales a 30 dias y exponer los motivos por los cuales no se gestionarà el reemplazo."</t>
    </r>
  </si>
  <si>
    <t>HALLAZGO  NRO 2
PROCESOS   INVOLUCRADOS  NOMINA Y BIENESTAR
Gestión de cobro de incapacidades de Administrativos 2012,2013 y 2014 (A,D,F)</t>
  </si>
  <si>
    <t>Debilidad en  los  mecanismos de  control de  las incapacidades. No se  tiene una herramienta (un archivo consolidado  que contenga como minimo: un inventario de  incapacidades,   informacion clasificada por tipo de incapacidad, duración de la  incapacidad,institución educativa, nombre del  administratico entre otras  variables).</t>
  </si>
  <si>
    <t xml:space="preserve">Como Mecanismo de control: Crear una  herramienta (base de datos  que contega como minimo  un inventario de  incapacidades, : nombre del administrativo, documento de identidad, institucion educativa, duracion de la incapacidad, tipo de incapacidad, numero de incapacidades entre otras variables,  para determinar cuales son objeto de recobro, y asignar un responsable del proceso. </t>
  </si>
  <si>
    <t>De a cuerdo al resultado del informe de depuración, recopilar la documentación requerida para solicitar el reembolso de los recursos a las EPS del Regimen Contributivo vigencias 2012, 2013 y 2014.</t>
  </si>
  <si>
    <t>Falta de un procedimiento   que indiquie que incapacidades  se deben recobrar  a las EPS del regimen Contributivo.</t>
  </si>
  <si>
    <r>
      <rPr>
        <b/>
        <i/>
        <sz val="12"/>
        <color theme="1"/>
        <rFont val="Calibri"/>
        <family val="2"/>
        <scheme val="minor"/>
      </rPr>
      <t>E</t>
    </r>
    <r>
      <rPr>
        <b/>
        <i/>
        <u/>
        <sz val="12"/>
        <color theme="1"/>
        <rFont val="Calibri"/>
        <family val="2"/>
        <scheme val="minor"/>
      </rPr>
      <t xml:space="preserve">laborar un procediemiento </t>
    </r>
    <r>
      <rPr>
        <sz val="12"/>
        <color theme="1"/>
        <rFont val="Calibri"/>
        <family val="2"/>
        <scheme val="minor"/>
      </rPr>
      <t>en el que se indique el como  y el que,  se recobrarà a la EPS DEL REGIMEN CONTRIBUTIVO, y se asigne un responsable de los recobros.  A si mismo que indique la periodicidad de los recobros, y como mecanismo de control  los  periodos en los cuales se  debe  realizar  las conciliaciones de la informaciòn de las deferentes fuentes</t>
    </r>
  </si>
  <si>
    <t>Realizar un seguimiento mensual,  donde se verifique que recobros se han hecho efectivos  por parte de las EPS del  REGIMEN  CONTRIBUTIVO,  y volver a recobrar aquellos que no hayan pagado, previa subsanacion de observaciones si hay lugar a ellos.</t>
  </si>
  <si>
    <r>
      <t>Conciliar mensualmente la informacion reportada por EPS DEL  REGIMEN CONTRIBUTIVO</t>
    </r>
    <r>
      <rPr>
        <b/>
        <i/>
        <u/>
        <sz val="12"/>
        <color theme="1"/>
        <rFont val="Calibri"/>
        <family val="2"/>
        <scheme val="minor"/>
      </rPr>
      <t>,</t>
    </r>
    <r>
      <rPr>
        <sz val="12"/>
        <color theme="1"/>
        <rFont val="Calibri"/>
        <family val="2"/>
        <scheme val="minor"/>
      </rPr>
      <t xml:space="preserve">  los </t>
    </r>
    <r>
      <rPr>
        <b/>
        <i/>
        <u/>
        <sz val="12"/>
        <color theme="1"/>
        <rFont val="Calibri"/>
        <family val="2"/>
        <scheme val="minor"/>
      </rPr>
      <t>RECTORE</t>
    </r>
    <r>
      <rPr>
        <sz val="12"/>
        <color theme="1"/>
        <rFont val="Calibri"/>
        <family val="2"/>
        <scheme val="minor"/>
      </rPr>
      <t xml:space="preserve">S </t>
    </r>
    <r>
      <rPr>
        <b/>
        <i/>
        <sz val="12"/>
        <color theme="1"/>
        <rFont val="Calibri"/>
        <family val="2"/>
        <scheme val="minor"/>
      </rPr>
      <t>,</t>
    </r>
    <r>
      <rPr>
        <sz val="12"/>
        <color theme="1"/>
        <rFont val="Calibri"/>
        <family val="2"/>
        <scheme val="minor"/>
      </rPr>
      <t xml:space="preserve"> la  recibida en BIENESTAR LABORAL, Y LA  INFORMACION DE LAS  NOVEDADES DE  INCAPACIDADES APLICADAS  EN LA NOMINA mensual;  para determinar las partidas conciliatorias  y  realizar las  acciones correctivas si hay  lugar a  ello.</t>
    </r>
  </si>
  <si>
    <t>HALLAZGO NRSO 3
PROCESO  INVOLUCRADOS BIENESTAR  Y NOMINA
Situación de Incapacidades  (A,D,F)</t>
  </si>
  <si>
    <t>Debilidad en la comunicación entre Directivos Docentes y Secretaria de Eduacaciòn en el reporte de las Incapacidades a nomina</t>
  </si>
  <si>
    <t>Enviar circular a las instituciones educativas, donde el Rector informe mes a mes y en tiempo real los dias de incapacidad de los docentes y directivos docentes y enviar copia de la inacapacidad a bienestar.</t>
  </si>
  <si>
    <t xml:space="preserve">Circular </t>
  </si>
  <si>
    <t xml:space="preserve">Falta de un procedimento formalmente establecido para el tramite  y liquidacion de las incapacidades. </t>
  </si>
  <si>
    <t>Elaborar un procediemiento de acuerdo  a lo estipulado en la normatividad en el que se indique, como es  el tramite y liquidacion de las incapacidades de los administrativos y docentes, indicando actividades y responsabilidades.</t>
  </si>
  <si>
    <t>Realizar mesas de trabajo con la EPS del regimen contributivo en las cuales se concilie la información y se dejan actas de seguimiento.</t>
  </si>
  <si>
    <t>actas</t>
  </si>
  <si>
    <t>Falta de Seguimiento control y monitoreo  del personal por parte de la administraciòn.</t>
  </si>
  <si>
    <t>Enviar circular a las instituciones educativas, donde el Rector mensualmente certifique la planta de personal  tanto docentes como administrativos quienes laborararon en el mes inmediatamente anterior a la liquidacion de la nomina, lo anterior como mecanismo de control para pagar por nomina al personal que realmente laborò</t>
  </si>
  <si>
    <t xml:space="preserve">Como mecanismo de control,  conciliar mensualmente la informacion reportada por los rectores contra la informacion recibida por COSMITET ,  respecto a  las incapacidades.  </t>
  </si>
  <si>
    <t>30/03/21016</t>
  </si>
  <si>
    <t xml:space="preserve">Como mecanismo de control,  conciliar mensualmente la informacion reportada por bienestar contra la informacion liquidada en nomina,  respecto a  las incapacidades.  </t>
  </si>
  <si>
    <t>HALLAZGO  NRO 4
Proceso  Involucrado Presupuesto
Conciliación  de transferencias AL FOMAG</t>
  </si>
  <si>
    <t>Debilidad en la gestion, seguimiento y control de los recursos del FOMAG y FONPET.</t>
  </si>
  <si>
    <t xml:space="preserve">Conciliar mensualmente los recursos del sistema  general de participaciones ( SGP); es decir la informacion sobre aportes de  ley  que son  transferidos  al fondo de  prestaciones  sociales del  magisterio   FOMAG    contra los  recursos  del Fondo de  Prestaciones (FONPET) </t>
  </si>
  <si>
    <t>HALLAZGO NRO 7 
PROCESO INVOLUCRADO PRESUPUESTO
Rendimientos Financieros Calidad matricula (A,D)</t>
  </si>
  <si>
    <t>Debilidad  en las  competencias de los  funcionarios que  administran el proceso de  prespuesto.</t>
  </si>
  <si>
    <t>Capacitar  a los  funcionarios  involucrados en el proceso de  presupuesto  en la  Guia   Metodologica nro  8 del Ministrerio de  Educacion; la cual da  las  pautas  para la  ejecucion de los recurdos del sistema  General de  Participaciones.</t>
  </si>
  <si>
    <t>Debilidad en los mecánismos de control interno,  en la verificación  de la destinación   de los rubros.</t>
  </si>
  <si>
    <t>Como  mecanismo de control el  Jefe de la  Unidad  Financiera  y Adminsitrativa  verifica  dando el visto bueno en la destinacion de los  recursos y su aprobacion ( CDP).</t>
  </si>
  <si>
    <t>Debilidad  en las  competencias de los  funcionarios que  administran el proceso de  prespuesto</t>
  </si>
  <si>
    <t>Para la incorporaciòn de los  recursos  objeto de  rendimientos  financieros del  SGP; Se  expide certificaciòn anual para  ser incorporados en el presupuesto que  debe  ser  presentado a la HONORABLE  ASAMBLEA  DEPARTAMENTAL; para  su aprobaciòn.</t>
  </si>
  <si>
    <t>HALLAZGO NRO 8
PROCESOS  INVOLUCRADOS  RECURSO   HUMANO
ZONAS DE DIFICIL ACCESO  Denuncia No 2014-76969-80174- D (A,D)</t>
  </si>
  <si>
    <t>Falta de un procedimiento  documentado que indique las actividades, responsables, recursos, requisitos para  determinar y aprobar  las  Zonas de Dificil Accseso entre otras  variables.</t>
  </si>
  <si>
    <t>Levantar un procedimiento  documentado que indique las actividades, responsables, recursos, requisitos para  determinar y aprobar  las  Zonas de Dificil Accseso entre otras  variables</t>
  </si>
  <si>
    <t xml:space="preserve">Debilidad en los  mecanismos de control y verficaciòn,  para determinar si las Instituciones Educativas  son calificadas como Zonas de Dificil Acceso </t>
  </si>
  <si>
    <t>Como Mecanismo de  Control ; crear  una herramienta (base de datos con las Zonas de Dificil Acceso y que centros educativos pertenecen a ellos e indicar la resoluciòn donde se establezca  como Zona de Dificl Acceso y requisitos que tengan acta de aprobaciòn  del Centro Educativo como Zona de Dificil Acceso ) para  lograr el  monitoreo  y control.</t>
  </si>
  <si>
    <t>30/104/2016</t>
  </si>
  <si>
    <t>Solicitar  a los  rectores  y alcaldes certificar anualmente las  zonas de  dificil acceso  para   actualizar las  bases de  datos</t>
  </si>
  <si>
    <t>HALLAZGO NRO  11 PROCESO  INVOLUCRADO PRESUPUESTO
Comparación  Presupuesto con Documento CONPES (A,D)</t>
  </si>
  <si>
    <t xml:space="preserve">Debilidad en el monitoreo a los diferentes actos administrativos, que permiten incorporar los recursos al presupuesto de ingresos y gastos    del SGP Educación, de acuerdo con las asignaciones del CONPES </t>
  </si>
  <si>
    <t>Llevar un inventario  de los documentos soportes de los  giros de los  recursos del SGP  expedio por el  Ministerio de  Educacion.</t>
  </si>
  <si>
    <t>Conciliar  trimestralmente  entre  la informacion del presupuesto contra  el inventario de los documentos soportes de ingresos  del presupuesto enviado por el  Ministerio de  educacion.</t>
  </si>
  <si>
    <t>HALLAZGO  NRO 12  PROCESO INVOLUCRADO  PRESUPUESTO
Afectación de recursos del balance (A,D)</t>
  </si>
  <si>
    <t xml:space="preserve">Falta de control  en la destinación de  los diferentes rubros presupuestales  </t>
  </si>
  <si>
    <t xml:space="preserve">Como mecanismo de control para la vigencia 2016 se tendran por separado los recursos de la vigencia, y los recursos del balance en cuentas bancarias diferentes. </t>
  </si>
  <si>
    <t>Como  mecanismo de control el  Jefe de la  Unidad  Financiera  y Adminsitrativa  verifica  dando el visto bueno en la destinacion de los recursos  y su aprobacion          ( CDP)</t>
  </si>
  <si>
    <t>Capacitar  a los  funcionarios  involucrados en el proceso de  presupuesto  en la  Guia   Metodologica nro  8 del Ministrerio de  Educacion; la cual da  las  pautas  para la  ejecucion de los recursos del sistema  General de  Participaciones</t>
  </si>
  <si>
    <t>HALLAZGO NRO 13 PROCESOS  INVOLUCRADOS PRESUPUESTO Y TESORERIA  DEL DEPARTAMENTO
Diferencia de Recursos del Balance (A,D)</t>
  </si>
  <si>
    <t xml:space="preserve">Falta de  control , seguimiento y monitoreo a los diferentes rubros presupuestales. </t>
  </si>
  <si>
    <t xml:space="preserve">Elaborar la  conciliaciòn entre tesorerìa y presupuesto,  respecto  de los recursos del balance del SGP; al finalizar la  vigencia  y de acuerdo al  cierre  financiero  y determinar las  diferencias si hay  lugar  a ellas. </t>
  </si>
  <si>
    <t>Oficio</t>
  </si>
  <si>
    <t>Rotación del personal de presupuesto , sin que reciban una adecuada inducción del puesto.</t>
  </si>
  <si>
    <t xml:space="preserve"> Fortalecer las  competencias  realizando  Induccionesy reinducciones del puesto de trabajo a cada uno de los integrantes de proceso de presupuesto</t>
  </si>
  <si>
    <t xml:space="preserve">HALLAZGO NRO  14
PROCESO INVOLUCRADOS CONTRATACION,  HOJAS  DE  VIDA, ZONAS DE DIFICIL ACCESO
Archivo Documental (A, OI) </t>
  </si>
  <si>
    <t>Debilidad en la gestion administrativa, falta de un responsable de un archivo</t>
  </si>
  <si>
    <t>Realizar un inventario de los contratos  ejecutados en las vigencias  2012,2013,2014 y 2015, revisar que la documentación este completa y hacer entrega a la secretaría Juridica del Departamento.</t>
  </si>
  <si>
    <t>Garantizar la entrega de la informaciòn contractual por parte de la SED a la secretarìa Juridica. Ordenando a los supervisores de  los contratos la entrega  de la documentacion a la secretarìa juridica.</t>
  </si>
  <si>
    <t>oficio</t>
  </si>
  <si>
    <t>Debilidad en lo mecanismos de control monitoreo y seguimiento en los temas de archivo</t>
  </si>
  <si>
    <r>
      <t xml:space="preserve">Solicitar  3 capacitaciónes sobre  la  Ley  General de Archivo, para los tècnicos operativos de la SED.  Elaborar un procedimiento donde se especifiquen las actividades y responsabilidades que se deben llevar a cabo en el tema de archivo.  </t>
    </r>
    <r>
      <rPr>
        <sz val="11"/>
        <color rgb="FFFF0000"/>
        <rFont val="Calibri"/>
        <family val="2"/>
        <scheme val="minor"/>
      </rPr>
      <t/>
    </r>
  </si>
  <si>
    <t>Designar responsable para el manejo y custodia de los archivos.</t>
  </si>
  <si>
    <t>Ordenar las hojas de vida de acuerdo a la ley de archivo</t>
  </si>
  <si>
    <t>todas las HV</t>
  </si>
  <si>
    <t>Ordenar las carpetas de la zonas de dificil acceso de acuerdo a lo estipulado en la ley de archivo, de los años 2014 y 2015,</t>
  </si>
  <si>
    <t>SISTEMA GENERAL DE PARTICIAPCIONES
HALLAZGO NRO 1
PROCESOS  INVOLUCRADO  NOMINA  Y BIENESTAR 
Gestión de cobro de incapacidades de docentes,  2012,2013 y 2014 (A,D,F)</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</si>
  <si>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</si>
  <si>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</si>
  <si>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</si>
  <si>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</si>
  <si>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</si>
  <si>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</si>
  <si>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</si>
  <si>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</si>
  <si>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</si>
  <si>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</si>
  <si>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</si>
  <si>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</si>
  <si>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</si>
  <si>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</si>
  <si>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</si>
  <si>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</si>
  <si>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</si>
  <si>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</si>
  <si>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</si>
  <si>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</si>
  <si>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</si>
  <si>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</si>
  <si>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</si>
  <si>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</si>
  <si>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</si>
  <si>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</si>
  <si>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</si>
  <si>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</si>
  <si>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</si>
  <si>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</si>
  <si>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</si>
  <si>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</si>
  <si>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</si>
  <si>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</si>
  <si>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</si>
  <si>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</si>
  <si>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</si>
  <si>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</si>
  <si>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</si>
  <si>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</si>
  <si>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</si>
  <si>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</si>
  <si>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</si>
  <si>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</si>
  <si>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</si>
  <si>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</si>
  <si>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</si>
  <si>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</si>
  <si>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</si>
  <si>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r>
      <rPr>
        <b/>
        <sz val="18"/>
        <color theme="3"/>
        <rFont val="Arial"/>
        <family val="2"/>
      </rPr>
      <t>PM 1-2013  EDUCACION  VIGENCIA 2013</t>
    </r>
    <r>
      <rPr>
        <sz val="8"/>
        <rFont val="Arial"/>
        <family val="2"/>
      </rPr>
      <t xml:space="preserve">
La información financiera inexacta, no confiable, ni oportuna, incumplimiento de normas, -régimen de contabilidad publica </t>
    </r>
  </si>
  <si>
    <t>EDUCACION</t>
  </si>
  <si>
    <t>SECRETARIAS  INVOLUCRADAS EN EL PLAN DE MEJORAMIENTO</t>
  </si>
  <si>
    <t>AUDITORIA  NRO 1</t>
  </si>
  <si>
    <t>VIGENCIA AUDITADA</t>
  </si>
  <si>
    <t>PERIODO DE  EJECUCION DEL PLAN</t>
  </si>
  <si>
    <t>FECHA DEL  INFORME DE  AUDITORIA</t>
  </si>
  <si>
    <t>MODALIDAD DE LA AUDITORIA</t>
  </si>
  <si>
    <t>FECHA DE  SUSCRIPCION  DEL  PLAN DE MEJORAMIENTO</t>
  </si>
  <si>
    <t>PLAN DE MEJORAMIENTO NRO</t>
  </si>
  <si>
    <t>DIRECTAMENTE</t>
  </si>
  <si>
    <t>INDIRECTAMENTE</t>
  </si>
  <si>
    <t>PORCENTAJE DE  AVANCE</t>
  </si>
  <si>
    <t>CUMPLIMIENTO  TOTAL DE LOS PLANES DE  MEJORAMIENTO</t>
  </si>
  <si>
    <t>SECRETARIA DE EDUCACION</t>
  </si>
  <si>
    <t>CUMPLIMIENTO PARCIAL DE LOS  PLANES DE MEJROAMIENTO;  Y YA  VENCIDO  EL TIEMPO DE  EJECUCION  DE LAS  ACCIONES EN LA VIGENCIA 2014 Y 2015</t>
  </si>
  <si>
    <t>CUMPLIMIENTO PARCIAL DEL PLAN DE  MEJORAMIENTO;   PERO SIN VENCER  EL TERMINO DE EJECUCION DE LAS  ACCIONES, VENCE EN LA  VIGENCIA 2016</t>
  </si>
  <si>
    <t>TOTAL  PLANES DE  MEJORAMIENTO</t>
  </si>
  <si>
    <t>PORCENTAJE DE  AVANCE DE LOS  PLANES DE MEJORAMIENTO</t>
  </si>
  <si>
    <t>ENTRE  EL 70 Y 80%</t>
  </si>
  <si>
    <t>ENTRE  EL 88% Y 94%</t>
  </si>
  <si>
    <t>ENTRE  EL 73% Y 79%</t>
  </si>
  <si>
    <t>ENTRE EL 47 Y 54%</t>
  </si>
  <si>
    <t>EN TERMINO</t>
  </si>
  <si>
    <t>INVENTARIO DE  PLANES DE  MEJORAMIENTO  SUSCRITOS CON LA  CONTRALORIA  GENERAL DE LA REPUBLICA</t>
  </si>
  <si>
    <t xml:space="preserve"> PLAN DE MEJORAMIENTO # 1-2013</t>
  </si>
  <si>
    <t xml:space="preserve">PLAN DE  MEJORAMIENTO NRO 2-2014  ( REGALIAS) </t>
  </si>
  <si>
    <t xml:space="preserve"> SECRETARIAS INVOLUCRADAS PLANEACION. VIVIENDA INFRAESTRUCTURA, INFICALDAS.</t>
  </si>
  <si>
    <t>Las  acciones  fueron cumplidas las  cuales se  pueden evidenciar en el  informe de  seguimiento a diciembre 31 de 2016 con los  soportes   respectivos</t>
  </si>
  <si>
    <t>Las  acciones  se  vienen cumpliento, se han realizado  gestiones para lograr  titularizar los predios de los establecimientos eduativos las  cuales se  pueden evidenciar en el  informe de  seguimiento a diciembre 31 de 2016 con los  soportes   respectivos</t>
  </si>
  <si>
    <t>Las  acciones  se  vienen cumpliento, se han realizado  gestiones para lograr  que  no haya sobrecupo en  el transporte escolar, las  cuales se  pueden evidenciar en el  informe de  seguimiento a diciembre 31 de 2016 con los  soportes   respectivos</t>
  </si>
  <si>
    <t>CERRADO CONTRALORIA  VIGENCIA  2016 EN AUDITORIA  EFECTUADA A  REGALIAS</t>
  </si>
  <si>
    <t>Se  realizo  la capacitacion en  contratacion  orientada por el  sena el dia 11 de mayo de 2016 con  la asisitencia de 57 funcionarios   como se  puede  evidenciar en  informe de  seguimiento de  fecha  septiembre de 2016 emitido  por la  Secretaria  General   firmado por la  profesional  universitario Olga Mariela  Morales Pescador</t>
  </si>
  <si>
    <t>SEGUIMIENTO A  DICIEMBRE DE 2016 NO ENTREGARON INFORME DE  SEGUIMIENTO NI  ALLEGARON EVIDENCIAS DEL CUMPLIMIENTO DE  LA  ACCION LOS  RESPONSABLES DE LA MISMA.</t>
  </si>
  <si>
    <t>SEGUIMIENTO A  DICIEMBRE DE 2016
Los  responsables no enviaron  envidencias del  cumplimiento de las  acciones  a diciembre 31 de 2016.</t>
  </si>
  <si>
    <t>PLAN DE  MEJORAMIENTO  NRO  3-2014 POLITICAS  PUBLICAS</t>
  </si>
  <si>
    <t>SECRETARIA DE   DEPORTE La Gobernación de Caldas no ejerce seguimiento y control a la ejecución de los programas de deporte a través de las secretaria por cuanto no se pudo establecer el cumplimento de metas d</t>
  </si>
  <si>
    <r>
      <t>se suscribieron contratos para aten</t>
    </r>
    <r>
      <rPr>
        <sz val="11"/>
        <color theme="1"/>
        <rFont val="Calibri"/>
        <family val="2"/>
        <scheme val="minor"/>
      </rPr>
      <t>der estas actividada; a DICIEMBRE 31 DE 2016 NO ENVIARON  INFORME DE  SEGUIMIENTO AL CUMPLIMIENTO DE LAS  ACCIONES</t>
    </r>
  </si>
  <si>
    <r>
      <t>s</t>
    </r>
    <r>
      <rPr>
        <b/>
        <i/>
        <u/>
        <sz val="11"/>
        <color theme="1"/>
        <rFont val="Calibri"/>
        <family val="2"/>
        <scheme val="minor"/>
      </rPr>
      <t>e suscribio convenio interadministrativo con COLDEPORTES NACIONAL convenio; a DICIEMBRE 31 DE 2016 NO ENVIARON  INFORME DE  SEGUIMIENTO AL CUMPLIMIENTO DE LAS  ACCIONES</t>
    </r>
  </si>
  <si>
    <t xml:space="preserve"> CONTRATO "Prestar los servicios profesionales como licenciado en educación física y recreación, para apoyar la ejecución de los programas y proyectos de la unidad de educación 25/01/2017a DICIEMBRE 31 DE 2016 NO ENVIARON  INFORME DE  SEGUIMIENTO AL CUMPLIMIENTO DE LAS  ACCIONES</t>
  </si>
  <si>
    <t>En los encuentros para la prosperidad realizados en el 2014 por el gobernador de caldas y su equipo de gobierno, el secretario de deportes del departamento tubo la oportunidad de apreciar y recibir informacion sobre el estado de los escenarios deportivos de " Marmato, Neira, Norcasia, Anserma, Chinchina, Samana, Aranzazu y Palestina; a DICIEMBRE 31 DE 2016 NO ENVIARON  INFORME DE  SEGUIMIENTO AL CUMPLIMIENTO DE LAS  ACCIONES</t>
  </si>
  <si>
    <t>Según  oficio SDH-014del 24 de enero de 2017 emitido por la  secretaria de  hacienda;  se indica que   Las  acciones se  vienen  llevando a  cabo  adjuntan  evidencias.</t>
  </si>
  <si>
    <r>
      <rPr>
        <b/>
        <i/>
        <sz val="18"/>
        <color theme="4" tint="-0.249977111117893"/>
        <rFont val="Calibri"/>
        <family val="2"/>
        <scheme val="minor"/>
      </rPr>
      <t xml:space="preserve">PLAN DE   MEJORAMIENTO 1-2015 AUDITORIA LEY 550 </t>
    </r>
    <r>
      <rPr>
        <sz val="18"/>
        <color theme="4" tint="-0.249977111117893"/>
        <rFont val="Calibri"/>
        <family val="2"/>
        <scheme val="minor"/>
      </rPr>
      <t>.</t>
    </r>
    <r>
      <rPr>
        <sz val="11"/>
        <color indexed="8"/>
        <rFont val="Calibri"/>
        <family val="2"/>
        <scheme val="minor"/>
      </rPr>
      <t>En la  evaluacion y confrontacion de la informacion r</t>
    </r>
    <r>
      <rPr>
        <b/>
        <i/>
        <sz val="11"/>
        <color theme="1"/>
        <rFont val="Calibri"/>
        <family val="2"/>
        <scheme val="minor"/>
      </rPr>
      <t xml:space="preserve">egistrada en las  liquidaciones de  cuotas partes pensionales, </t>
    </r>
    <r>
      <rPr>
        <sz val="11"/>
        <color indexed="8"/>
        <rFont val="Calibri"/>
        <family val="2"/>
        <scheme val="minor"/>
      </rPr>
      <t>s</t>
    </r>
    <r>
      <rPr>
        <b/>
        <i/>
        <u/>
        <sz val="11"/>
        <color theme="1"/>
        <rFont val="Calibri"/>
        <family val="2"/>
        <scheme val="minor"/>
      </rPr>
      <t>e  observo que no estan incluidos  dentro de los  registros contables, l</t>
    </r>
    <r>
      <rPr>
        <sz val="11"/>
        <color indexed="8"/>
        <rFont val="Calibri"/>
        <family val="2"/>
        <scheme val="minor"/>
      </rPr>
      <t xml:space="preserve">os  hechos  economicos, operacionales y juridicos  realizados por la  unidad de  prestaciones sociales del ente auditado </t>
    </r>
    <r>
      <rPr>
        <b/>
        <i/>
        <u/>
        <sz val="11"/>
        <color theme="1"/>
        <rFont val="Calibri"/>
        <family val="2"/>
        <scheme val="minor"/>
      </rPr>
      <t>para determinar  el valor de las acrrencias  por el citado concepto,</t>
    </r>
    <r>
      <rPr>
        <sz val="11"/>
        <color indexed="8"/>
        <rFont val="Calibri"/>
        <family val="2"/>
        <scheme val="minor"/>
      </rPr>
      <t xml:space="preserve"> de  tal forma que revele y registre la contabilidad, las acciones  presedentes  en la  cuantificacion del  valor de  dichas  obligaciones  y del  adecuado saneamiento y depuracion de las  acreencias y la informacion contable.</t>
    </r>
  </si>
  <si>
    <t>PLAN DE  MEJORAMIENTO  NRO 1-2015  LEY 550</t>
  </si>
  <si>
    <r>
      <t xml:space="preserve">Se elaboró una base de datos en Excel  que contine  cuatro hojas  (General, Prorroga, Maternidad y Accidente Laboral) la que se alimenta diariamente con las incapacidades reportadas por COSMITET, Instituciones Educativas, y las que  remiten directamente los docentes a la Secretaria de Eduacaciòn.  (se anexa CD) </t>
    </r>
    <r>
      <rPr>
        <b/>
        <sz val="11"/>
        <color indexed="8"/>
        <rFont val="Arial"/>
        <family val="2"/>
      </rPr>
      <t># 1</t>
    </r>
  </si>
  <si>
    <t>Se depuro la información entregada a la Contarloria  en la AUDITORIA RECURSOS SISTEMA GENERAL DE PARTICIPACIONES VIGENCIA 2014, ya que en esta se remitió el total de las incapacidades, sin tener encuanta que solo son objeto de recobro, aquellas incapacidades a las que se les haya nombrado reemplazado.  (se anexa CD) #1</t>
  </si>
  <si>
    <t>Se anexa un documento en el que se especifica el paso a paso para realizar los recobros, la persona responsable de recopilar la información y los tiempos establecidos para enviar la solicitud a la FIDUPREVISORA. (Folio #1)</t>
  </si>
  <si>
    <t>Se envio recobro el 6 de junio ya que el ultimo se había realizado en el mes de noviembre del año anterior , y no había suficientes recobros (minimo 30 solicitudes) que es lo sugerido por la FIDUPREVISORA (folio #3,4 y 5)</t>
  </si>
  <si>
    <t>De la solicitud enviada el 16 de diciembre realizaron devolución de 11 auxilios los cuales se están revisando para enviarlos nuevamente. (folio #6,7,8 y 9)</t>
  </si>
  <si>
    <t>Informe a Nomina (folio #10…26)</t>
  </si>
  <si>
    <t>No es posible elaborar un acto administrativo por que se faltaría al derecho Constitucional a la Educacion, se consultó con jurídica.</t>
  </si>
  <si>
    <t>Los rectores informan en su certificación de planta las incapacidades de los administrativas, base de datos que tiene la mismos campos de los docentes. ( CD) #1</t>
  </si>
  <si>
    <t>Se ha venido trabajando con las EPS del régimen contributivo para que demuestren  los reembolsos de las vigencias anteriores y tesorería departamental los pueda identificar y trasladarlos a la cuenta del SGP. (folio #28…32)</t>
  </si>
  <si>
    <t>Documento con el procesos de recobro para cada EPS. (Folio #1)</t>
  </si>
  <si>
    <t>Se realizan Cada que se presenta una incapacidad des de 2 dias</t>
  </si>
  <si>
    <t>A traves de los diferentes portales WEB.</t>
  </si>
  <si>
    <t>Informe a nomina (folio #10…26)</t>
  </si>
  <si>
    <t>CIRCULAR 021 DE 2016  (folio #41…43)</t>
  </si>
  <si>
    <t>Se anexa un documento en el que se especifica el paso a paso para realizar los recobros, la persona responsable de recopilar la información y los tiempos establecidos para enviar la solicitud a la FIDUPREVISORA. (Doc folio # 1)</t>
  </si>
  <si>
    <r>
      <t>CIRCULAR 021 DE 2016</t>
    </r>
    <r>
      <rPr>
        <sz val="9"/>
        <color rgb="FF000000"/>
        <rFont val="Arial"/>
        <family val="2"/>
      </rPr>
      <t>(Doc folio # 41…43)</t>
    </r>
  </si>
  <si>
    <t>Mensualmente</t>
  </si>
  <si>
    <t>Oficios Diarios donde remiten  las incapacidades (folio #44…46 solo una muestra) estos se reciben diariamente</t>
  </si>
  <si>
    <t xml:space="preserve">    Oficio 2016- EE 051924 del Ministerio de Educaciòn Nacional, OFICIO UAF 081  Secretaria de Eduacacion  Armonizacion, Validación, Proyecciòn de matricula, Formular Plan de Accion, CDP Nomina CDP Proyectos (folio #48,49,50) ( CD) #2</t>
  </si>
  <si>
    <t>ACTA 03-2016 ( Folio #51,52,53)</t>
  </si>
  <si>
    <t>Formato CDP (54,55)</t>
  </si>
  <si>
    <t>No se  evidencian acciones según  seguimiento  enviado por  la secretaria de  educacion</t>
  </si>
  <si>
    <t>RESOLUCIÒN 10587-6 01/12/2015                    ( CD) #2</t>
  </si>
  <si>
    <t>Se adjunta Base de Datos ( CD) #2</t>
  </si>
  <si>
    <t>Instructivo de PAC mes a mes ( 56…63)</t>
  </si>
  <si>
    <t>Anexo 5 ( Folio #64)</t>
  </si>
  <si>
    <t xml:space="preserve">Dentro del decreto de liquidación se encuentran estipulados  como recursos de la vigencia   código 042 y recursos d vigencias anteriores 2-042  </t>
  </si>
  <si>
    <t xml:space="preserve">
Certificado de conciliación ( Folio #65)
</t>
  </si>
  <si>
    <t>La reinducción se relaizarà en el segundo semestre del año 2016 en el mes de agosto</t>
  </si>
  <si>
    <t>OFICIO UAF –C-0109 ( Folio #66…83)</t>
  </si>
  <si>
    <t>OFICIO UAF-083 ( Folio #84,85)</t>
  </si>
  <si>
    <t>No se han realizado capacitaciones en este semestre, están programadas para el próximo semestre</t>
  </si>
  <si>
    <t>La auxiliar administrativa MARIA DEL PILAR OSORIO ESCOBAR, tiene dentro de sus funciones asignado la custodia del archivo</t>
  </si>
  <si>
    <t>Se realizó la gestión para un judicante para mejorar los procesos</t>
  </si>
  <si>
    <t xml:space="preserve">Carpetas ordenadas </t>
  </si>
  <si>
    <t>Según  oficio SDH-014del 24 de enero de 2017 emitido por la  secretaria de  hacienda;  se indica que   Las  acciones se  vienen  llevando a  cabo.</t>
  </si>
  <si>
    <t>Durante la vigencia 2016, se realizaron visitas de asistencia técnica para implementación de la ley 1622 de 2013 y fortalecimiento de los espacios de participación juvenil en aquellos municipios en donde el proceso  se encontraba más débil. Así mismo se conformaron y actualizaron las plataformas municipales de juventud y se realizó un encuentro departamental de carácter lúdico pedagógico para la socialización del Estatuto de Ciudadanía Juvenil, reconocimiento del liderazgo y promoción de los espacios de participación juveni</t>
  </si>
  <si>
    <t xml:space="preserve">Con el propósito de informar  y concientizar los alcaldes de la responsabilidad en la implementación de una ley de carácter estatutaria, se envió circular informativa y además en los meses de Marzo y Septiembre se realizaron 2 jornadas de capacitación a los funcionarios responsables de liderar el tema juvenil en cada municipio. </t>
  </si>
  <si>
    <t>NO APLICA para la vigencia 2016, en razón que los consejos de juventud perdieron vigencia en diciembre de 2015 y no se ha convocado a elecciones debido a que se está esperando la reglamentación de dicha elección por parte de senado, cámara y la posterior sanción presidencial para proceder a convocar a elecciones.</t>
  </si>
  <si>
    <t>En ausencia de consejos municipales de juventud se fortalecieron 25 plataformas de juventud como escenario de participación juvenil reconocido y viabilizado por la Ley 1622 de 2013.</t>
  </si>
  <si>
    <t xml:space="preserve">Se realizaron visitas de asistencia técnica para la implementación de la ley, conformación y funcionamiento de plataformas de juventud en ausencia de consejos municipales de juventud, entregando la respectiva acta con el informe de las gestiones adelantadas a cada coordinador municipal visitado  </t>
  </si>
  <si>
    <t>N DE  MEJORAMIENTO  NRO 1-2016 AUDITORIA DE  REGALIAS</t>
  </si>
  <si>
    <r>
      <rPr>
        <i/>
        <sz val="18"/>
        <color theme="3"/>
        <rFont val="Calibri"/>
        <family val="2"/>
        <scheme val="minor"/>
      </rPr>
      <t>PLAN DE  MEJORAMIENTO NRO 1-2014 EDUCACION  SUSCRITO EN LA VIGENCIA  2014 POLITICAS  PUBLICAS</t>
    </r>
    <r>
      <rPr>
        <sz val="10"/>
        <color theme="1"/>
        <rFont val="Calibri"/>
        <family val="2"/>
        <scheme val="minor"/>
      </rPr>
      <t xml:space="preserve">
45 sedes educativas de la muestra visitada tienen problemas de titulación de predios; </t>
    </r>
  </si>
  <si>
    <t xml:space="preserve"> PLAN DE MEJORAMIENTO # 1-2014 POLITICAS  PUBLICAS EDUCACION</t>
  </si>
  <si>
    <t>LAN DE  MEJORAMIENTO  NRO  3-2014 SECRETARIA  INVOLUCRADA DESAROLLO  E INTEGRACION SOCIAL Y DEPORTE</t>
  </si>
  <si>
    <t>PLAN DE  MEJORAMIENTO  NRO 2-2016 SISTEMA GENERAL DE PARTICIPACIONES</t>
  </si>
  <si>
    <t>N DE  MEJORAMIENTO  NRO 3-2016 AUDITORIA DE  REGALIAS</t>
  </si>
  <si>
    <t xml:space="preserve">PLAN DE MEJORAMIENTO  NR 4-2016 PAE  EDUCACION GOBERNACIÓN DE CALDAS: Observación Administrativa 
Convenio Interadministrativo - Bolsa Común Departamento de Caldas: 
</t>
  </si>
  <si>
    <r>
      <rPr>
        <sz val="18"/>
        <color theme="4" tint="-0.249977111117893"/>
        <rFont val="Calibri"/>
        <family val="2"/>
        <scheme val="minor"/>
      </rPr>
      <t>PLAN DE  MEJORAMIENTO  NRO  3-2014  POLITICAS PUBLICAS SECRETARIA  INVOLUCRADA DESAROLLO  E INTEGRACION SOCIAL Y  DEPORTE</t>
    </r>
    <r>
      <rPr>
        <sz val="11"/>
        <color indexed="8"/>
        <rFont val="Calibri"/>
        <family val="2"/>
        <scheme val="minor"/>
      </rPr>
      <t xml:space="preserve">
La Gobernación de Caldas no le está dando cumplimiento a la Ley Nº 1622 de 2013 en su artículos 18 Competencias de los Departamentos en sus diferentes numerales, 1-23 Funciones del Sistema Nacional de Juventud, </t>
    </r>
  </si>
  <si>
    <r>
      <rPr>
        <b/>
        <i/>
        <sz val="18"/>
        <color theme="4" tint="-0.249977111117893"/>
        <rFont val="Calibri"/>
        <family val="2"/>
        <scheme val="minor"/>
      </rPr>
      <t>PLAN DE  MEJORAMIENTO  NRO 1-2016 AUDITORIA DE  REGALIAS</t>
    </r>
    <r>
      <rPr>
        <sz val="11"/>
        <color indexed="8"/>
        <rFont val="Calibri"/>
        <family val="2"/>
        <scheme val="minor"/>
      </rPr>
      <t xml:space="preserve">
Concepto  del comité  consultivo (  en la revision de los  soportes  corrrespondientyes  al  concepto del comité consultivo. Solcitados por el OCAD.  no se encuentran respuestas de este  para  diferentes proyectos. </t>
    </r>
  </si>
  <si>
    <r>
      <rPr>
        <b/>
        <sz val="18"/>
        <color theme="4" tint="-0.249977111117893"/>
        <rFont val="Calibri"/>
        <family val="2"/>
        <scheme val="minor"/>
      </rPr>
      <t>PLAN DE  MEJORAMIENTO  NRO 2-2016 SISTEMA GENERAL DE PARTICIPACIONES</t>
    </r>
    <r>
      <rPr>
        <b/>
        <sz val="11"/>
        <color theme="1"/>
        <rFont val="Calibri"/>
        <family val="2"/>
        <scheme val="minor"/>
      </rPr>
      <t xml:space="preserve">
HALLAZGO NRO 1
PROCESOS  INVOLUCRADO  NOMINA  Y BIENESTAR 
Gestión de cobro de incapacidades de docentes,  2012,2013 y 2014 (A,D,F)</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</si>
</sst>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yyyy\-mm\-dd;@"/>
    <numFmt numFmtId="166" formatCode="[$-240A]d&quot; de &quot;mmmm&quot; de &quot;yyyy;@"/>
  </numFmts>
  <fonts count="3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Calibri"/>
      <family val="2"/>
    </font>
    <font>
      <b/>
      <sz val="11"/>
      <color indexed="8"/>
      <name val="Calibri"/>
      <family val="2"/>
    </font>
    <font>
      <sz val="11"/>
      <color rgb="FFFF0000"/>
      <name val="Calibri"/>
      <family val="2"/>
      <scheme val="minor"/>
    </font>
    <font>
      <b/>
      <sz val="11"/>
      <color theme="1"/>
      <name val="Calibri"/>
      <family val="2"/>
      <scheme val="minor"/>
    </font>
    <font>
      <sz val="8"/>
      <name val="Arial"/>
      <family val="2"/>
    </font>
    <font>
      <sz val="8"/>
      <color indexed="8"/>
      <name val="Arial"/>
      <family val="2"/>
    </font>
    <font>
      <sz val="10"/>
      <name val="Arial"/>
      <family val="2"/>
    </font>
    <font>
      <sz val="10"/>
      <color theme="1"/>
      <name val="Calibri"/>
      <family val="2"/>
      <scheme val="minor"/>
    </font>
    <font>
      <b/>
      <sz val="10"/>
      <name val="Arial"/>
      <family val="2"/>
    </font>
    <font>
      <sz val="10"/>
      <name val="Calibri"/>
      <family val="2"/>
      <scheme val="minor"/>
    </font>
    <font>
      <sz val="14"/>
      <color theme="1"/>
      <name val="Calibri"/>
      <family val="2"/>
      <scheme val="minor"/>
    </font>
    <font>
      <sz val="11"/>
      <name val="Calibri"/>
      <family val="2"/>
    </font>
    <font>
      <b/>
      <i/>
      <u/>
      <sz val="11"/>
      <color theme="1"/>
      <name val="Calibri"/>
      <family val="2"/>
      <scheme val="minor"/>
    </font>
    <font>
      <b/>
      <i/>
      <sz val="11"/>
      <color indexed="8"/>
      <name val="Calibri"/>
      <family val="2"/>
      <scheme val="minor"/>
    </font>
    <font>
      <i/>
      <sz val="11"/>
      <color theme="1"/>
      <name val="Calibri"/>
      <family val="2"/>
      <scheme val="minor"/>
    </font>
    <font>
      <b/>
      <i/>
      <sz val="11"/>
      <color theme="1"/>
      <name val="Calibri"/>
      <family val="2"/>
      <scheme val="minor"/>
    </font>
    <font>
      <b/>
      <sz val="11"/>
      <color indexed="9"/>
      <name val="Calibri"/>
      <family val="2"/>
    </font>
    <font>
      <sz val="12"/>
      <color theme="1"/>
      <name val="Calibri"/>
      <family val="2"/>
      <scheme val="minor"/>
    </font>
    <font>
      <b/>
      <i/>
      <u/>
      <sz val="12"/>
      <color theme="1"/>
      <name val="Calibri"/>
      <family val="2"/>
      <scheme val="minor"/>
    </font>
    <font>
      <b/>
      <i/>
      <sz val="12"/>
      <color theme="1"/>
      <name val="Calibri"/>
      <family val="2"/>
      <scheme val="minor"/>
    </font>
    <font>
      <b/>
      <sz val="18"/>
      <color theme="3"/>
      <name val="Arial"/>
      <family val="2"/>
    </font>
    <font>
      <i/>
      <sz val="18"/>
      <color theme="3"/>
      <name val="Calibri"/>
      <family val="2"/>
      <scheme val="minor"/>
    </font>
    <font>
      <sz val="11"/>
      <color indexed="8"/>
      <name val="Calibri"/>
      <family val="2"/>
      <scheme val="minor"/>
    </font>
    <font>
      <sz val="9"/>
      <color theme="1"/>
      <name val="Times New Roman"/>
      <family val="1"/>
    </font>
    <font>
      <sz val="10"/>
      <color theme="1"/>
      <name val="Times New Roman"/>
      <family val="1"/>
    </font>
    <font>
      <sz val="11"/>
      <color theme="1"/>
      <name val="Times New Roman"/>
      <family val="1"/>
    </font>
    <font>
      <sz val="18"/>
      <color theme="1"/>
      <name val="Times New Roman"/>
      <family val="1"/>
    </font>
    <font>
      <sz val="14"/>
      <color theme="1"/>
      <name val="Times New Roman"/>
      <family val="1"/>
    </font>
    <font>
      <sz val="20"/>
      <color indexed="8"/>
      <name val="Calibri"/>
      <family val="2"/>
      <scheme val="minor"/>
    </font>
    <font>
      <sz val="18"/>
      <color theme="4" tint="-0.249977111117893"/>
      <name val="Calibri"/>
      <family val="2"/>
      <scheme val="minor"/>
    </font>
    <font>
      <b/>
      <i/>
      <sz val="18"/>
      <color theme="4" tint="-0.249977111117893"/>
      <name val="Calibri"/>
      <family val="2"/>
      <scheme val="minor"/>
    </font>
    <font>
      <sz val="9"/>
      <color indexed="8"/>
      <name val="Arial"/>
      <family val="2"/>
    </font>
    <font>
      <b/>
      <sz val="11"/>
      <color indexed="8"/>
      <name val="Arial"/>
      <family val="2"/>
    </font>
    <font>
      <sz val="9"/>
      <color rgb="FF000000"/>
      <name val="Arial"/>
      <family val="2"/>
    </font>
    <font>
      <b/>
      <sz val="18"/>
      <color theme="4" tint="-0.249977111117893"/>
      <name val="Calibri"/>
      <family val="2"/>
      <scheme val="minor"/>
    </font>
  </fonts>
  <fills count="22">
    <fill>
      <patternFill patternType="none"/>
    </fill>
    <fill>
      <patternFill patternType="gray125"/>
    </fill>
    <fill>
      <patternFill patternType="solid">
        <fgColor indexed="54"/>
      </patternFill>
    </fill>
    <fill>
      <patternFill patternType="solid">
        <fgColor indexed="9"/>
      </patternFill>
    </fill>
    <fill>
      <patternFill patternType="solid">
        <fgColor indexed="9"/>
        <bgColor indexed="26"/>
      </patternFill>
    </fill>
    <fill>
      <patternFill patternType="solid">
        <fgColor indexed="9"/>
        <bgColor indexed="64"/>
      </patternFill>
    </fill>
    <fill>
      <patternFill patternType="solid">
        <fgColor theme="0"/>
        <bgColor indexed="64"/>
      </patternFill>
    </fill>
    <fill>
      <patternFill patternType="solid">
        <fgColor theme="0"/>
      </patternFill>
    </fill>
    <fill>
      <patternFill patternType="solid">
        <fgColor rgb="FFFFFF00"/>
        <bgColor indexed="64"/>
      </patternFill>
    </fill>
    <fill>
      <patternFill patternType="solid">
        <fgColor theme="6"/>
        <bgColor indexed="64"/>
      </patternFill>
    </fill>
    <fill>
      <patternFill patternType="solid">
        <fgColor theme="0" tint="-0.14999847407452621"/>
        <bgColor indexed="65"/>
      </patternFill>
    </fill>
    <fill>
      <patternFill patternType="solid">
        <fgColor theme="0" tint="-0.14999847407452621"/>
        <bgColor indexed="64"/>
      </patternFill>
    </fill>
    <fill>
      <patternFill patternType="solid">
        <fgColor theme="0" tint="-0.14999847407452621"/>
        <bgColor indexed="26"/>
      </patternFill>
    </fill>
    <fill>
      <patternFill patternType="solid">
        <fgColor theme="0" tint="-0.14999847407452621"/>
        <bgColor indexed="60"/>
      </patternFill>
    </fill>
    <fill>
      <patternFill patternType="solid">
        <fgColor theme="0" tint="-0.14999847407452621"/>
        <bgColor indexed="34"/>
      </patternFill>
    </fill>
    <fill>
      <patternFill patternType="solid">
        <fgColor theme="0" tint="-0.14999847407452621"/>
        <bgColor indexed="49"/>
      </patternFill>
    </fill>
    <fill>
      <patternFill patternType="solid">
        <fgColor rgb="FFFFC000"/>
        <bgColor indexed="64"/>
      </patternFill>
    </fill>
    <fill>
      <patternFill patternType="solid">
        <fgColor rgb="FF92D050"/>
        <bgColor indexed="64"/>
      </patternFill>
    </fill>
    <fill>
      <patternFill patternType="solid">
        <fgColor rgb="FFFF0000"/>
        <bgColor indexed="64"/>
      </patternFill>
    </fill>
    <fill>
      <patternFill patternType="solid">
        <fgColor theme="3" tint="0.79998168889431442"/>
        <bgColor indexed="64"/>
      </patternFill>
    </fill>
    <fill>
      <patternFill patternType="solid">
        <fgColor theme="3" tint="0.79998168889431442"/>
        <bgColor indexed="65"/>
      </patternFill>
    </fill>
    <fill>
      <patternFill patternType="solid">
        <fgColor theme="3" tint="0.79998168889431442"/>
        <bgColor indexed="26"/>
      </patternFill>
    </fill>
  </fills>
  <borders count="26">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top/>
      <bottom style="thin">
        <color indexed="8"/>
      </bottom>
      <diagonal/>
    </border>
    <border>
      <left/>
      <right style="medium">
        <color indexed="8"/>
      </right>
      <top style="medium">
        <color indexed="8"/>
      </top>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thin">
        <color indexed="64"/>
      </left>
      <right/>
      <top style="thin">
        <color indexed="64"/>
      </top>
      <bottom/>
      <diagonal/>
    </border>
    <border>
      <left style="medium">
        <color auto="1"/>
      </left>
      <right style="medium">
        <color auto="1"/>
      </right>
      <top style="medium">
        <color auto="1"/>
      </top>
      <bottom style="thin">
        <color indexed="64"/>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64"/>
      </left>
      <right style="thin">
        <color indexed="64"/>
      </right>
      <top style="thin">
        <color indexed="64"/>
      </top>
      <bottom/>
      <diagonal/>
    </border>
    <border>
      <left/>
      <right/>
      <top/>
      <bottom style="thin">
        <color auto="1"/>
      </bottom>
      <diagonal/>
    </border>
    <border>
      <left/>
      <right style="thin">
        <color auto="1"/>
      </right>
      <top/>
      <bottom style="thin">
        <color auto="1"/>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9" fillId="0" borderId="0"/>
    <xf numFmtId="0" fontId="9" fillId="0" borderId="0"/>
    <xf numFmtId="9" fontId="25" fillId="0" borderId="0" applyFont="0" applyFill="0" applyBorder="0" applyAlignment="0" applyProtection="0"/>
    <xf numFmtId="0" fontId="2" fillId="0" borderId="0"/>
  </cellStyleXfs>
  <cellXfs count="115">
    <xf numFmtId="0" fontId="0" fillId="0" borderId="0" xfId="0"/>
    <xf numFmtId="0" fontId="0" fillId="3" borderId="2" xfId="0" applyFill="1" applyBorder="1" applyAlignment="1" applyProtection="1">
      <alignment horizontal="center" vertical="center" wrapText="1"/>
      <protection locked="0"/>
    </xf>
    <xf numFmtId="0" fontId="0" fillId="3" borderId="14" xfId="0" applyFill="1" applyBorder="1" applyAlignment="1" applyProtection="1">
      <alignment horizontal="center" vertical="center" wrapText="1"/>
      <protection locked="0"/>
    </xf>
    <xf numFmtId="0" fontId="14" fillId="5" borderId="16" xfId="0" applyFont="1" applyFill="1" applyBorder="1" applyAlignment="1" applyProtection="1">
      <alignment horizontal="center" vertical="center" wrapText="1"/>
      <protection locked="0"/>
    </xf>
    <xf numFmtId="0" fontId="0" fillId="3" borderId="17" xfId="0" applyFill="1" applyBorder="1" applyAlignment="1" applyProtection="1">
      <alignment horizontal="center" vertical="center" wrapText="1"/>
      <protection locked="0"/>
    </xf>
    <xf numFmtId="0" fontId="0" fillId="3" borderId="0" xfId="0" applyFill="1" applyBorder="1" applyAlignment="1" applyProtection="1">
      <alignment horizontal="center" vertical="center" wrapText="1"/>
      <protection locked="0"/>
    </xf>
    <xf numFmtId="0" fontId="0" fillId="3" borderId="3" xfId="0" applyFill="1" applyBorder="1" applyAlignment="1" applyProtection="1">
      <alignment horizontal="center" vertical="center" wrapText="1"/>
      <protection locked="0"/>
    </xf>
    <xf numFmtId="0" fontId="6" fillId="6" borderId="3" xfId="0" applyFont="1" applyFill="1" applyBorder="1" applyAlignment="1" applyProtection="1">
      <alignment horizontal="center" vertical="center" wrapText="1"/>
      <protection locked="0"/>
    </xf>
    <xf numFmtId="0" fontId="13" fillId="6" borderId="15" xfId="0" applyFont="1" applyFill="1" applyBorder="1" applyAlignment="1" applyProtection="1">
      <alignment horizontal="center" vertical="center" wrapText="1"/>
      <protection locked="0"/>
    </xf>
    <xf numFmtId="0" fontId="13" fillId="6" borderId="7" xfId="0" applyFont="1" applyFill="1" applyBorder="1" applyAlignment="1" applyProtection="1">
      <alignment horizontal="center" vertical="center" wrapText="1"/>
      <protection locked="0"/>
    </xf>
    <xf numFmtId="0" fontId="13" fillId="7" borderId="7" xfId="0" applyFont="1" applyFill="1" applyBorder="1" applyAlignment="1" applyProtection="1">
      <alignment horizontal="center" vertical="center" wrapText="1"/>
      <protection locked="0"/>
    </xf>
    <xf numFmtId="0" fontId="0" fillId="3" borderId="3" xfId="0" applyFont="1" applyFill="1" applyBorder="1" applyAlignment="1" applyProtection="1">
      <alignment horizontal="center" vertical="center" wrapText="1"/>
      <protection locked="0"/>
    </xf>
    <xf numFmtId="164" fontId="0" fillId="3" borderId="2" xfId="0" applyNumberFormat="1" applyFill="1" applyBorder="1" applyAlignment="1" applyProtection="1">
      <alignment vertical="center" wrapText="1"/>
      <protection locked="0"/>
    </xf>
    <xf numFmtId="0" fontId="19" fillId="2" borderId="7" xfId="0" applyFont="1" applyFill="1" applyBorder="1" applyAlignment="1">
      <alignment horizontal="center" vertical="center" wrapText="1"/>
    </xf>
    <xf numFmtId="0" fontId="0" fillId="3" borderId="20" xfId="0" applyFill="1" applyBorder="1" applyAlignment="1" applyProtection="1">
      <alignment horizontal="center" vertical="center" wrapText="1"/>
      <protection locked="0"/>
    </xf>
    <xf numFmtId="0" fontId="0" fillId="3" borderId="7" xfId="0" applyFill="1" applyBorder="1" applyAlignment="1" applyProtection="1">
      <alignment horizontal="center" vertical="center" wrapText="1"/>
      <protection locked="0"/>
    </xf>
    <xf numFmtId="0" fontId="20" fillId="0" borderId="7" xfId="0" applyFont="1" applyBorder="1" applyAlignment="1">
      <alignment horizontal="center" vertical="center" wrapText="1"/>
    </xf>
    <xf numFmtId="0" fontId="3" fillId="2" borderId="1" xfId="0" applyFont="1" applyFill="1" applyBorder="1" applyAlignment="1">
      <alignment horizontal="center" vertical="center" wrapText="1"/>
    </xf>
    <xf numFmtId="164" fontId="4" fillId="3" borderId="3" xfId="0" applyNumberFormat="1" applyFont="1" applyFill="1" applyBorder="1" applyAlignment="1">
      <alignment horizontal="center" vertical="center" wrapText="1"/>
    </xf>
    <xf numFmtId="0" fontId="0" fillId="6" borderId="3" xfId="0" applyFill="1" applyBorder="1" applyAlignment="1">
      <alignment horizontal="center" vertical="center" wrapText="1"/>
    </xf>
    <xf numFmtId="0" fontId="0" fillId="3" borderId="15" xfId="0" applyFill="1" applyBorder="1" applyAlignment="1" applyProtection="1">
      <alignment horizontal="center" vertical="center" wrapText="1"/>
      <protection locked="0"/>
    </xf>
    <xf numFmtId="164" fontId="0" fillId="5" borderId="20" xfId="0" applyNumberFormat="1" applyFill="1" applyBorder="1" applyAlignment="1" applyProtection="1">
      <alignment horizontal="center" vertical="center" wrapText="1"/>
      <protection locked="0"/>
    </xf>
    <xf numFmtId="0" fontId="0" fillId="0" borderId="7" xfId="0" applyBorder="1" applyAlignment="1">
      <alignment horizontal="center" vertical="center" wrapText="1"/>
    </xf>
    <xf numFmtId="0" fontId="0" fillId="0" borderId="0" xfId="0" applyAlignment="1">
      <alignment horizontal="center" vertical="center" wrapText="1"/>
    </xf>
    <xf numFmtId="164" fontId="7" fillId="4" borderId="4" xfId="0" applyNumberFormat="1" applyFont="1" applyFill="1" applyBorder="1" applyAlignment="1" applyProtection="1">
      <alignment horizontal="center" vertical="center" wrapText="1"/>
      <protection locked="0"/>
    </xf>
    <xf numFmtId="0" fontId="0" fillId="6" borderId="0" xfId="0" applyFill="1" applyAlignment="1">
      <alignment horizontal="center" vertical="center" wrapText="1"/>
    </xf>
    <xf numFmtId="0" fontId="0" fillId="9" borderId="13" xfId="0" applyFill="1" applyBorder="1" applyAlignment="1" applyProtection="1">
      <alignment horizontal="center" vertical="center" wrapText="1"/>
      <protection locked="0"/>
    </xf>
    <xf numFmtId="164" fontId="0" fillId="5" borderId="7" xfId="0" applyNumberFormat="1" applyFill="1" applyBorder="1" applyAlignment="1" applyProtection="1">
      <alignment horizontal="center" vertical="center" wrapText="1"/>
      <protection locked="0"/>
    </xf>
    <xf numFmtId="0" fontId="0" fillId="7" borderId="7" xfId="0" applyFill="1" applyBorder="1" applyAlignment="1" applyProtection="1">
      <alignment horizontal="center" vertical="center" wrapText="1"/>
      <protection locked="0"/>
    </xf>
    <xf numFmtId="0" fontId="0" fillId="6" borderId="13" xfId="0" applyFill="1" applyBorder="1" applyAlignment="1" applyProtection="1">
      <alignment horizontal="center" vertical="center" wrapText="1"/>
      <protection locked="0"/>
    </xf>
    <xf numFmtId="0" fontId="0" fillId="8" borderId="0" xfId="0" applyFill="1" applyBorder="1" applyAlignment="1" applyProtection="1">
      <alignment horizontal="center" vertical="center" wrapText="1"/>
      <protection locked="0"/>
    </xf>
    <xf numFmtId="0" fontId="0" fillId="3" borderId="18" xfId="0" applyFill="1" applyBorder="1" applyAlignment="1" applyProtection="1">
      <alignment horizontal="center" vertical="center" wrapText="1"/>
      <protection locked="0"/>
    </xf>
    <xf numFmtId="164" fontId="0" fillId="5" borderId="18" xfId="0" applyNumberFormat="1" applyFill="1" applyBorder="1" applyAlignment="1" applyProtection="1">
      <alignment horizontal="center" vertical="center" wrapText="1"/>
      <protection locked="0"/>
    </xf>
    <xf numFmtId="0" fontId="0" fillId="7" borderId="18" xfId="0" applyFill="1" applyBorder="1" applyAlignment="1" applyProtection="1">
      <alignment horizontal="center" vertical="center" wrapText="1"/>
      <protection locked="0"/>
    </xf>
    <xf numFmtId="0" fontId="6" fillId="6" borderId="18" xfId="0" applyFont="1" applyFill="1" applyBorder="1" applyAlignment="1" applyProtection="1">
      <alignment horizontal="center" vertical="center" wrapText="1"/>
      <protection locked="0"/>
    </xf>
    <xf numFmtId="0" fontId="0" fillId="6" borderId="3" xfId="0" applyFill="1" applyBorder="1" applyAlignment="1" applyProtection="1">
      <alignment horizontal="center" vertical="center" wrapText="1"/>
      <protection locked="0"/>
    </xf>
    <xf numFmtId="164" fontId="0" fillId="5" borderId="3" xfId="0" applyNumberFormat="1" applyFill="1" applyBorder="1" applyAlignment="1" applyProtection="1">
      <alignment horizontal="center" vertical="center" wrapText="1"/>
      <protection locked="0"/>
    </xf>
    <xf numFmtId="0" fontId="0" fillId="7" borderId="3" xfId="0" applyFill="1" applyBorder="1" applyAlignment="1" applyProtection="1">
      <alignment horizontal="center" vertical="center" wrapText="1"/>
      <protection locked="0"/>
    </xf>
    <xf numFmtId="164" fontId="0" fillId="3" borderId="2" xfId="0" applyNumberFormat="1" applyFill="1" applyBorder="1" applyAlignment="1" applyProtection="1">
      <alignment horizontal="center" vertical="center" wrapText="1"/>
      <protection locked="0"/>
    </xf>
    <xf numFmtId="165" fontId="0" fillId="3" borderId="7" xfId="0" applyNumberFormat="1" applyFill="1" applyBorder="1" applyAlignment="1" applyProtection="1">
      <alignment horizontal="center" vertical="center" wrapText="1"/>
      <protection locked="0"/>
    </xf>
    <xf numFmtId="0" fontId="6" fillId="3" borderId="20" xfId="0" applyFont="1" applyFill="1" applyBorder="1" applyAlignment="1" applyProtection="1">
      <alignment horizontal="center" vertical="center" wrapText="1"/>
      <protection locked="0"/>
    </xf>
    <xf numFmtId="0" fontId="0" fillId="0" borderId="0" xfId="0" applyAlignment="1">
      <alignment horizontal="center" vertical="center" wrapText="1"/>
    </xf>
    <xf numFmtId="0" fontId="0" fillId="3" borderId="7" xfId="0" applyFill="1" applyBorder="1" applyAlignment="1" applyProtection="1">
      <alignment horizontal="center" vertical="center" wrapText="1"/>
      <protection locked="0"/>
    </xf>
    <xf numFmtId="0" fontId="3" fillId="10" borderId="1" xfId="0" applyFont="1" applyFill="1" applyBorder="1" applyAlignment="1">
      <alignment horizontal="center" vertical="center" wrapText="1"/>
    </xf>
    <xf numFmtId="0" fontId="0" fillId="11" borderId="0" xfId="0" applyFill="1" applyAlignment="1">
      <alignment horizontal="center" vertical="center" wrapText="1"/>
    </xf>
    <xf numFmtId="0" fontId="0" fillId="10" borderId="2" xfId="0" applyFill="1" applyBorder="1" applyAlignment="1" applyProtection="1">
      <alignment horizontal="center" vertical="center" wrapText="1"/>
      <protection locked="0"/>
    </xf>
    <xf numFmtId="0" fontId="7" fillId="12" borderId="4" xfId="0" applyFont="1" applyFill="1" applyBorder="1" applyAlignment="1" applyProtection="1">
      <alignment horizontal="center" vertical="center" wrapText="1"/>
      <protection locked="0"/>
    </xf>
    <xf numFmtId="164" fontId="7" fillId="12" borderId="4" xfId="0" applyNumberFormat="1" applyFont="1" applyFill="1" applyBorder="1" applyAlignment="1" applyProtection="1">
      <alignment horizontal="center" vertical="center" wrapText="1"/>
      <protection locked="0"/>
    </xf>
    <xf numFmtId="0" fontId="7" fillId="12" borderId="5" xfId="0" applyFont="1" applyFill="1" applyBorder="1" applyAlignment="1" applyProtection="1">
      <alignment horizontal="center" vertical="center" wrapText="1"/>
      <protection locked="0"/>
    </xf>
    <xf numFmtId="0" fontId="0" fillId="11" borderId="7" xfId="0" applyFill="1" applyBorder="1" applyAlignment="1">
      <alignment horizontal="center" vertical="center" wrapText="1"/>
    </xf>
    <xf numFmtId="0" fontId="7" fillId="12" borderId="1" xfId="0" applyFont="1" applyFill="1" applyBorder="1" applyAlignment="1" applyProtection="1">
      <alignment horizontal="center" vertical="center" wrapText="1"/>
      <protection locked="0"/>
    </xf>
    <xf numFmtId="164" fontId="7" fillId="12" borderId="1" xfId="0" applyNumberFormat="1" applyFont="1" applyFill="1" applyBorder="1" applyAlignment="1" applyProtection="1">
      <alignment horizontal="center" vertical="center" wrapText="1"/>
      <protection locked="0"/>
    </xf>
    <xf numFmtId="0" fontId="7" fillId="13" borderId="6" xfId="0" applyFont="1" applyFill="1" applyBorder="1" applyAlignment="1" applyProtection="1">
      <alignment horizontal="center" vertical="center" wrapText="1"/>
      <protection locked="0"/>
    </xf>
    <xf numFmtId="0" fontId="7" fillId="12" borderId="6" xfId="0" applyFont="1" applyFill="1" applyBorder="1" applyAlignment="1" applyProtection="1">
      <alignment horizontal="center" vertical="center" wrapText="1"/>
      <protection locked="0"/>
    </xf>
    <xf numFmtId="0" fontId="7" fillId="11" borderId="1" xfId="0" applyFont="1" applyFill="1" applyBorder="1" applyAlignment="1" applyProtection="1">
      <alignment horizontal="center" vertical="center" wrapText="1"/>
      <protection locked="0"/>
    </xf>
    <xf numFmtId="0" fontId="7" fillId="14" borderId="1" xfId="0" applyFont="1" applyFill="1" applyBorder="1" applyAlignment="1" applyProtection="1">
      <alignment horizontal="center" vertical="center" wrapText="1"/>
      <protection locked="0"/>
    </xf>
    <xf numFmtId="164" fontId="7" fillId="14" borderId="1" xfId="0" applyNumberFormat="1" applyFont="1" applyFill="1" applyBorder="1" applyAlignment="1" applyProtection="1">
      <alignment horizontal="center" vertical="center" wrapText="1"/>
      <protection locked="0"/>
    </xf>
    <xf numFmtId="0" fontId="7" fillId="11" borderId="0" xfId="0" applyFont="1" applyFill="1" applyBorder="1" applyAlignment="1" applyProtection="1">
      <alignment horizontal="center" vertical="center" wrapText="1"/>
      <protection locked="0"/>
    </xf>
    <xf numFmtId="0" fontId="8" fillId="11" borderId="9" xfId="0" applyFont="1" applyFill="1" applyBorder="1" applyAlignment="1">
      <alignment horizontal="center" vertical="center" wrapText="1"/>
    </xf>
    <xf numFmtId="0" fontId="8" fillId="11" borderId="1" xfId="0" applyFont="1" applyFill="1" applyBorder="1" applyAlignment="1">
      <alignment horizontal="center" vertical="center" wrapText="1"/>
    </xf>
    <xf numFmtId="164" fontId="7" fillId="11" borderId="1" xfId="0" applyNumberFormat="1" applyFont="1" applyFill="1" applyBorder="1" applyAlignment="1" applyProtection="1">
      <alignment horizontal="center" vertical="center" wrapText="1"/>
      <protection locked="0"/>
    </xf>
    <xf numFmtId="0" fontId="7" fillId="11" borderId="6" xfId="0" applyFont="1" applyFill="1" applyBorder="1" applyAlignment="1" applyProtection="1">
      <alignment horizontal="center" vertical="center" wrapText="1"/>
      <protection locked="0"/>
    </xf>
    <xf numFmtId="0" fontId="7" fillId="12" borderId="0" xfId="0" applyFont="1" applyFill="1" applyBorder="1" applyAlignment="1" applyProtection="1">
      <alignment horizontal="center" vertical="center" wrapText="1"/>
      <protection locked="0"/>
    </xf>
    <xf numFmtId="0" fontId="0" fillId="10" borderId="14" xfId="0" applyFill="1" applyBorder="1" applyAlignment="1" applyProtection="1">
      <alignment horizontal="center" vertical="center" wrapText="1"/>
      <protection locked="0"/>
    </xf>
    <xf numFmtId="0" fontId="7" fillId="12" borderId="7" xfId="0" applyFont="1" applyFill="1" applyBorder="1" applyAlignment="1" applyProtection="1">
      <alignment horizontal="center" vertical="center" wrapText="1"/>
      <protection locked="0"/>
    </xf>
    <xf numFmtId="0" fontId="8" fillId="11" borderId="19" xfId="0" applyFont="1" applyFill="1" applyBorder="1" applyAlignment="1">
      <alignment horizontal="center" vertical="center" wrapText="1"/>
    </xf>
    <xf numFmtId="0" fontId="7" fillId="12" borderId="10" xfId="0" applyFont="1" applyFill="1" applyBorder="1" applyAlignment="1" applyProtection="1">
      <alignment horizontal="center" vertical="center" wrapText="1"/>
      <protection locked="0"/>
    </xf>
    <xf numFmtId="0" fontId="7" fillId="12" borderId="11" xfId="0" applyFont="1" applyFill="1" applyBorder="1" applyAlignment="1" applyProtection="1">
      <alignment horizontal="center" vertical="center" wrapText="1"/>
      <protection locked="0"/>
    </xf>
    <xf numFmtId="0" fontId="8" fillId="15" borderId="19" xfId="0" applyFont="1" applyFill="1" applyBorder="1" applyAlignment="1">
      <alignment horizontal="center" vertical="center" wrapText="1"/>
    </xf>
    <xf numFmtId="9" fontId="0" fillId="0" borderId="0" xfId="0" applyNumberFormat="1"/>
    <xf numFmtId="0" fontId="27" fillId="11" borderId="7" xfId="0" applyFont="1" applyFill="1" applyBorder="1" applyAlignment="1">
      <alignment horizontal="center" vertical="center" wrapText="1"/>
    </xf>
    <xf numFmtId="0" fontId="27" fillId="16" borderId="7" xfId="0" applyFont="1" applyFill="1" applyBorder="1" applyAlignment="1">
      <alignment horizontal="center" vertical="center" wrapText="1"/>
    </xf>
    <xf numFmtId="166" fontId="27" fillId="11" borderId="7" xfId="0" applyNumberFormat="1" applyFont="1" applyFill="1" applyBorder="1" applyAlignment="1">
      <alignment horizontal="center" vertical="center" wrapText="1"/>
    </xf>
    <xf numFmtId="166" fontId="26" fillId="11" borderId="7" xfId="0" applyNumberFormat="1" applyFont="1" applyFill="1" applyBorder="1" applyAlignment="1">
      <alignment horizontal="center" vertical="center" wrapText="1"/>
    </xf>
    <xf numFmtId="0" fontId="26" fillId="11" borderId="7" xfId="0" applyFont="1" applyFill="1" applyBorder="1" applyAlignment="1">
      <alignment horizontal="center" vertical="center" wrapText="1"/>
    </xf>
    <xf numFmtId="0" fontId="28" fillId="0" borderId="7" xfId="0" applyFont="1" applyBorder="1" applyAlignment="1">
      <alignment horizontal="center" vertical="center" wrapText="1"/>
    </xf>
    <xf numFmtId="0" fontId="28" fillId="16" borderId="7" xfId="0" applyFont="1" applyFill="1" applyBorder="1" applyAlignment="1">
      <alignment horizontal="center" vertical="center" wrapText="1"/>
    </xf>
    <xf numFmtId="166" fontId="28" fillId="0" borderId="7" xfId="0" applyNumberFormat="1" applyFont="1" applyBorder="1" applyAlignment="1">
      <alignment horizontal="center" vertical="center" wrapText="1"/>
    </xf>
    <xf numFmtId="0" fontId="28" fillId="6" borderId="7" xfId="0" applyFont="1" applyFill="1" applyBorder="1" applyAlignment="1">
      <alignment horizontal="center" vertical="center" wrapText="1"/>
    </xf>
    <xf numFmtId="9" fontId="28" fillId="17" borderId="7" xfId="0" applyNumberFormat="1" applyFont="1" applyFill="1" applyBorder="1" applyAlignment="1">
      <alignment horizontal="center" vertical="center" wrapText="1"/>
    </xf>
    <xf numFmtId="0" fontId="0" fillId="0" borderId="0" xfId="0" applyAlignment="1">
      <alignment vertical="center" wrapText="1"/>
    </xf>
    <xf numFmtId="9" fontId="0" fillId="0" borderId="0" xfId="3" applyFont="1"/>
    <xf numFmtId="0" fontId="29" fillId="0" borderId="7" xfId="0" applyFont="1" applyBorder="1" applyAlignment="1">
      <alignment horizontal="center" vertical="center" wrapText="1"/>
    </xf>
    <xf numFmtId="166" fontId="30" fillId="0" borderId="7" xfId="0" applyNumberFormat="1" applyFont="1" applyBorder="1" applyAlignment="1">
      <alignment horizontal="center" vertical="center" wrapText="1"/>
    </xf>
    <xf numFmtId="9" fontId="28" fillId="8" borderId="7" xfId="0" applyNumberFormat="1" applyFont="1" applyFill="1" applyBorder="1" applyAlignment="1">
      <alignment horizontal="center" vertical="center" wrapText="1"/>
    </xf>
    <xf numFmtId="9" fontId="0" fillId="0" borderId="7" xfId="0" applyNumberFormat="1" applyBorder="1" applyAlignment="1">
      <alignment horizontal="center" vertical="center" wrapText="1"/>
    </xf>
    <xf numFmtId="166" fontId="28" fillId="11" borderId="7" xfId="0" applyNumberFormat="1" applyFont="1" applyFill="1" applyBorder="1" applyAlignment="1">
      <alignment horizontal="center" vertical="center" wrapText="1"/>
    </xf>
    <xf numFmtId="9" fontId="28" fillId="18" borderId="7" xfId="0" applyNumberFormat="1" applyFont="1" applyFill="1" applyBorder="1" applyAlignment="1">
      <alignment horizontal="center" vertical="center" wrapText="1"/>
    </xf>
    <xf numFmtId="166" fontId="28" fillId="6" borderId="7" xfId="0" applyNumberFormat="1" applyFont="1" applyFill="1" applyBorder="1" applyAlignment="1">
      <alignment horizontal="center" vertical="center" wrapText="1"/>
    </xf>
    <xf numFmtId="166" fontId="0" fillId="0" borderId="0" xfId="0" applyNumberFormat="1"/>
    <xf numFmtId="0" fontId="0" fillId="19" borderId="0" xfId="0" applyFill="1" applyAlignment="1">
      <alignment horizontal="center" vertical="center" wrapText="1"/>
    </xf>
    <xf numFmtId="0" fontId="0" fillId="20" borderId="2" xfId="0" applyFill="1" applyBorder="1" applyAlignment="1" applyProtection="1">
      <alignment horizontal="center" vertical="center" wrapText="1"/>
      <protection locked="0"/>
    </xf>
    <xf numFmtId="0" fontId="10" fillId="19" borderId="12" xfId="0" applyFont="1" applyFill="1" applyBorder="1" applyAlignment="1" applyProtection="1">
      <alignment horizontal="center" vertical="center" wrapText="1"/>
      <protection locked="0"/>
    </xf>
    <xf numFmtId="0" fontId="10" fillId="19" borderId="4" xfId="0" applyFont="1" applyFill="1" applyBorder="1" applyAlignment="1" applyProtection="1">
      <alignment horizontal="center" vertical="center" wrapText="1"/>
      <protection locked="0"/>
    </xf>
    <xf numFmtId="0" fontId="10" fillId="19" borderId="5" xfId="0" applyFont="1" applyFill="1" applyBorder="1" applyAlignment="1" applyProtection="1">
      <alignment horizontal="center" vertical="center" wrapText="1"/>
      <protection locked="0"/>
    </xf>
    <xf numFmtId="0" fontId="9" fillId="19" borderId="8" xfId="0" applyFont="1" applyFill="1" applyBorder="1" applyAlignment="1" applyProtection="1">
      <alignment horizontal="center" vertical="center" wrapText="1"/>
      <protection locked="0"/>
    </xf>
    <xf numFmtId="0" fontId="10" fillId="19" borderId="8" xfId="0" applyFont="1" applyFill="1" applyBorder="1" applyAlignment="1" applyProtection="1">
      <alignment horizontal="center" vertical="center" wrapText="1"/>
      <protection locked="0"/>
    </xf>
    <xf numFmtId="164" fontId="7" fillId="21" borderId="4" xfId="0" applyNumberFormat="1" applyFont="1" applyFill="1" applyBorder="1" applyAlignment="1" applyProtection="1">
      <alignment horizontal="center" vertical="center" wrapText="1"/>
      <protection locked="0"/>
    </xf>
    <xf numFmtId="164" fontId="10" fillId="19" borderId="8" xfId="0" applyNumberFormat="1" applyFont="1" applyFill="1" applyBorder="1" applyAlignment="1" applyProtection="1">
      <alignment horizontal="center" vertical="center" wrapText="1"/>
      <protection locked="0"/>
    </xf>
    <xf numFmtId="0" fontId="0" fillId="19" borderId="7" xfId="0" applyFill="1" applyBorder="1" applyAlignment="1">
      <alignment horizontal="center" vertical="center" wrapText="1"/>
    </xf>
    <xf numFmtId="0" fontId="10" fillId="19" borderId="7" xfId="0" applyFont="1" applyFill="1" applyBorder="1" applyAlignment="1" applyProtection="1">
      <alignment horizontal="center" vertical="center" wrapText="1"/>
      <protection locked="0"/>
    </xf>
    <xf numFmtId="164" fontId="10" fillId="19" borderId="7" xfId="0" applyNumberFormat="1" applyFont="1" applyFill="1" applyBorder="1" applyAlignment="1" applyProtection="1">
      <alignment horizontal="center" vertical="center" wrapText="1"/>
      <protection locked="0"/>
    </xf>
    <xf numFmtId="0" fontId="0" fillId="19" borderId="2" xfId="0" applyFill="1" applyBorder="1" applyAlignment="1" applyProtection="1">
      <alignment horizontal="center" vertical="center" wrapText="1"/>
      <protection locked="0"/>
    </xf>
    <xf numFmtId="0" fontId="10" fillId="19" borderId="7" xfId="0" applyFont="1" applyFill="1" applyBorder="1" applyAlignment="1">
      <alignment horizontal="center" vertical="center" wrapText="1"/>
    </xf>
    <xf numFmtId="0" fontId="12" fillId="19" borderId="7" xfId="0" applyFont="1" applyFill="1" applyBorder="1" applyAlignment="1" applyProtection="1">
      <alignment horizontal="center" vertical="center" wrapText="1"/>
      <protection locked="0"/>
    </xf>
    <xf numFmtId="0" fontId="28" fillId="8" borderId="7" xfId="0" applyFont="1" applyFill="1" applyBorder="1" applyAlignment="1">
      <alignment horizontal="center" vertical="center" wrapText="1"/>
    </xf>
    <xf numFmtId="0" fontId="34" fillId="0" borderId="24" xfId="0" applyFont="1" applyBorder="1" applyAlignment="1">
      <alignment horizontal="justify" vertical="center" wrapText="1"/>
    </xf>
    <xf numFmtId="0" fontId="34" fillId="0" borderId="25" xfId="0" applyFont="1" applyBorder="1" applyAlignment="1">
      <alignment horizontal="justify" vertical="center" wrapText="1"/>
    </xf>
    <xf numFmtId="0" fontId="0" fillId="0" borderId="0" xfId="0"/>
    <xf numFmtId="0" fontId="3" fillId="2" borderId="1" xfId="0" applyFont="1" applyFill="1" applyBorder="1" applyAlignment="1">
      <alignment horizontal="center" vertical="center" wrapText="1"/>
    </xf>
    <xf numFmtId="0" fontId="0" fillId="0" borderId="0" xfId="0" applyAlignment="1">
      <alignment horizontal="center" vertical="center" wrapText="1"/>
    </xf>
    <xf numFmtId="0" fontId="31" fillId="0" borderId="21" xfId="0" applyFont="1" applyBorder="1" applyAlignment="1">
      <alignment horizontal="center" vertical="center" wrapText="1"/>
    </xf>
    <xf numFmtId="0" fontId="31" fillId="0" borderId="22" xfId="0" applyFont="1" applyBorder="1" applyAlignment="1">
      <alignment horizontal="center" vertical="center" wrapText="1"/>
    </xf>
    <xf numFmtId="0" fontId="26" fillId="11" borderId="23" xfId="0" applyFont="1" applyFill="1" applyBorder="1" applyAlignment="1">
      <alignment horizontal="center" vertical="center" wrapText="1"/>
    </xf>
    <xf numFmtId="0" fontId="26" fillId="11" borderId="21" xfId="0" applyFont="1" applyFill="1" applyBorder="1" applyAlignment="1">
      <alignment horizontal="center" vertical="center" wrapText="1"/>
    </xf>
  </cellXfs>
  <cellStyles count="5">
    <cellStyle name="Normal" xfId="0" builtinId="0"/>
    <cellStyle name="Normal 2" xfId="2"/>
    <cellStyle name="Normal 2 2" xfId="4"/>
    <cellStyle name="Normal 4" xfId="1"/>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COMPARATIVO DE  AVANCE DE  CUMPLIMIENTO  PLANES DE  MEJORAMIENTO A  DICIEMBRE  31 DE 2015</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[1]Hoja1!$M$3:$M$5</c:f>
              <c:strCache>
                <c:ptCount val="3"/>
                <c:pt idx="0">
                  <c:v>CUMPLIMIENTO  TOTAL DE LOS PLANES DE  MEJORAMIENTO</c:v>
                </c:pt>
                <c:pt idx="1">
                  <c:v>CUMPLIMIENTO PARCIAL DE LOS  PLANES DE MEJROAMIENTO;  Y YA  VENCIDO  EL TIEMPO DE  EJECUCION  DE LAS  ACCIONES EN LA VIGENCIA 2014 Y 2015</c:v>
                </c:pt>
                <c:pt idx="2">
                  <c:v>CUMPLIMIENTO PARCIAL DEL PLAN DE  MEJORAMIENTO;   PERO SIN VENCER  EL TERMINO DE EJECUCION DE LAS  ACCIONES, VENCE EN LA  VIGENCIA 2016</c:v>
                </c:pt>
              </c:strCache>
            </c:strRef>
          </c:cat>
          <c:val>
            <c:numRef>
              <c:f>[1]Hoja1!$N$3:$N$5</c:f>
              <c:numCache>
                <c:formatCode>General</c:formatCode>
                <c:ptCount val="3"/>
                <c:pt idx="0">
                  <c:v>6</c:v>
                </c:pt>
                <c:pt idx="1">
                  <c:v>9</c:v>
                </c:pt>
                <c:pt idx="2">
                  <c:v>1</c:v>
                </c:pt>
              </c:numCache>
            </c:numRef>
          </c:val>
        </c:ser>
        <c:dLbls>
          <c:showLegendKey val="0"/>
          <c:showVal val="0"/>
          <c:showCatName val="0"/>
          <c:showSerName val="0"/>
          <c:showPercent val="0"/>
          <c:showBubbleSize val="0"/>
        </c:dLbls>
        <c:gapWidth val="150"/>
        <c:shape val="box"/>
        <c:axId val="134148976"/>
        <c:axId val="134149536"/>
        <c:axId val="0"/>
      </c:bar3DChart>
      <c:catAx>
        <c:axId val="13414897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4149536"/>
        <c:crosses val="autoZero"/>
        <c:auto val="1"/>
        <c:lblAlgn val="ctr"/>
        <c:lblOffset val="100"/>
        <c:noMultiLvlLbl val="0"/>
      </c:catAx>
      <c:valAx>
        <c:axId val="1341495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41489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238124</xdr:colOff>
      <xdr:row>1</xdr:row>
      <xdr:rowOff>133350</xdr:rowOff>
    </xdr:from>
    <xdr:to>
      <xdr:col>26</xdr:col>
      <xdr:colOff>57150</xdr:colOff>
      <xdr:row>4</xdr:row>
      <xdr:rowOff>909638</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IGENCIA%202017/PROGRAMA%20ANUAL%20DE%20AUDITORIAS/AUDITORIAS/PROGRAMA%20ANUAL%20DE%20%20AUDITORIAS/AUDITORIA%20SEGUIMIENTO%20PM%20CGD/AVANCE%20%20PLANES%20DE%20%20MEJORAMIENTO%20A%20DICIEMBRE%20DE%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IF  PLAN 1 HACIENDA CUM 100%"/>
      <sheetName val="CALIF PLAN 2 EDUCACION CUM 100%"/>
      <sheetName val="CALIF PLAN 3 HACIENDA RENTAS"/>
      <sheetName val="CALIF PLAN 4 GOBIERNO CUM 100%"/>
      <sheetName val="CALIF PLAN 5 EDUCION CUM 100%"/>
      <sheetName val=" CALIF PLAN 6 HACIENDA Y GRAL"/>
      <sheetName val=" CALIF PLAN 7 HACIENDA "/>
      <sheetName val=" CALIF PLAN 8 GOB.GRAL CUM 100%"/>
      <sheetName val=" CALIF PLAN 9 VARIAS SECRET"/>
      <sheetName val=" CALIF PLAN 10 HACIENDA RENTAS"/>
      <sheetName val=" CALIF PLAN 11 GRAL,HAC CUM 94%"/>
      <sheetName val="PLAN DE MEJOR NRO 12 GOB.FONSET"/>
      <sheetName val=" GOBIERNO EN LINEA PM 13 (STMAS"/>
      <sheetName val=" FINANCIERA PM 14 HACI. EST FRO"/>
      <sheetName val="COVI PM 15 CUM 100%"/>
      <sheetName val="SEC VIVI PDA PM 16"/>
      <sheetName val="PM 2-2016  AUDITORIA  INTEGRAL"/>
      <sheetName val="PM 1-2016 AUDITORIA LEGALIDAD"/>
      <sheetName val=" GRAF SEP"/>
      <sheetName val=" GRAF MARZ DE 2016 (2)"/>
      <sheetName val="COMPARATIVO DE  AVANCE"/>
      <sheetName val=" GRAF DIC"/>
      <sheetName val=" GRAF MARZ DE 2016"/>
      <sheetName val="INVENTARIO DE  AUDITORIAS"/>
      <sheetName val="Hoja1"/>
      <sheetName val="ANALISIS DE CUMPLI"/>
      <sheetName val="PM3-2016 CULURA"/>
      <sheetName val="PM4-2016 INTEGRAL HACIENDA GENE"/>
      <sheetName val="Hoja4"/>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3">
          <cell r="M3" t="str">
            <v>CUMPLIMIENTO  TOTAL DE LOS PLANES DE  MEJORAMIENTO</v>
          </cell>
          <cell r="N3">
            <v>6</v>
          </cell>
        </row>
        <row r="4">
          <cell r="M4" t="str">
            <v>CUMPLIMIENTO PARCIAL DE LOS  PLANES DE MEJROAMIENTO;  Y YA  VENCIDO  EL TIEMPO DE  EJECUCION  DE LAS  ACCIONES EN LA VIGENCIA 2014 Y 2015</v>
          </cell>
          <cell r="N4">
            <v>9</v>
          </cell>
        </row>
        <row r="5">
          <cell r="M5" t="str">
            <v>CUMPLIMIENTO PARCIAL DEL PLAN DE  MEJORAMIENTO;   PERO SIN VENCER  EL TERMINO DE EJECUCION DE LAS  ACCIONES, VENCE EN LA  VIGENCIA 2016</v>
          </cell>
          <cell r="N5">
            <v>1</v>
          </cell>
        </row>
      </sheetData>
      <sheetData sheetId="25"/>
      <sheetData sheetId="26"/>
      <sheetData sheetId="27"/>
      <sheetData sheetId="28"/>
      <sheetData sheetId="2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0739"/>
  <sheetViews>
    <sheetView tabSelected="1" topLeftCell="D54" zoomScale="120" zoomScaleNormal="120" workbookViewId="0">
      <selection activeCell="G54" sqref="G54"/>
    </sheetView>
  </sheetViews>
  <sheetFormatPr baseColWidth="10" defaultColWidth="9.140625" defaultRowHeight="15" x14ac:dyDescent="0.25"/>
  <cols>
    <col min="1" max="1" width="9.140625" style="23"/>
    <col min="2" max="2" width="16" style="23" customWidth="1"/>
    <col min="3" max="3" width="32" style="23" customWidth="1"/>
    <col min="4" max="4" width="12.7109375" style="23" customWidth="1"/>
    <col min="5" max="5" width="18" style="23" customWidth="1"/>
    <col min="6" max="6" width="11.28515625" style="23" customWidth="1"/>
    <col min="7" max="7" width="41.7109375" style="23" customWidth="1"/>
    <col min="8" max="8" width="27.28515625" style="23" customWidth="1"/>
    <col min="9" max="9" width="22" style="23" customWidth="1"/>
    <col min="10" max="10" width="31" style="23" hidden="1" customWidth="1"/>
    <col min="11" max="11" width="36" style="23" hidden="1" customWidth="1"/>
    <col min="12" max="12" width="20.140625" style="23" customWidth="1"/>
    <col min="13" max="13" width="14.85546875" style="23" hidden="1" customWidth="1"/>
    <col min="14" max="14" width="24.5703125" style="23" hidden="1" customWidth="1"/>
    <col min="15" max="15" width="36" style="23" hidden="1" customWidth="1"/>
    <col min="16" max="16" width="21.5703125" style="23" customWidth="1"/>
    <col min="17" max="17" width="26.5703125" style="23" customWidth="1"/>
    <col min="18" max="254" width="8" style="23" customWidth="1"/>
    <col min="255" max="255" width="3.28515625" style="23" customWidth="1"/>
    <col min="256" max="16384" width="9.140625" style="23"/>
  </cols>
  <sheetData>
    <row r="1" spans="1:17" x14ac:dyDescent="0.25">
      <c r="B1" s="17" t="s">
        <v>0</v>
      </c>
      <c r="C1" s="17">
        <v>53</v>
      </c>
      <c r="D1" s="109" t="s">
        <v>1</v>
      </c>
      <c r="E1" s="110"/>
      <c r="F1" s="110"/>
      <c r="G1" s="110"/>
    </row>
    <row r="2" spans="1:17" x14ac:dyDescent="0.25">
      <c r="B2" s="17" t="s">
        <v>2</v>
      </c>
      <c r="C2" s="17">
        <v>401</v>
      </c>
      <c r="D2" s="109" t="s">
        <v>3</v>
      </c>
      <c r="E2" s="110"/>
      <c r="F2" s="110"/>
      <c r="G2" s="110"/>
    </row>
    <row r="3" spans="1:17" x14ac:dyDescent="0.25">
      <c r="B3" s="17" t="s">
        <v>4</v>
      </c>
      <c r="C3" s="17">
        <v>1</v>
      </c>
    </row>
    <row r="4" spans="1:17" x14ac:dyDescent="0.25">
      <c r="B4" s="17" t="s">
        <v>5</v>
      </c>
      <c r="C4" s="17">
        <v>7117</v>
      </c>
    </row>
    <row r="5" spans="1:17" x14ac:dyDescent="0.25">
      <c r="B5" s="17" t="s">
        <v>6</v>
      </c>
      <c r="C5" s="18">
        <v>42551</v>
      </c>
    </row>
    <row r="6" spans="1:17" x14ac:dyDescent="0.25">
      <c r="B6" s="17" t="s">
        <v>7</v>
      </c>
      <c r="C6" s="17">
        <v>6</v>
      </c>
      <c r="D6" s="17" t="s">
        <v>8</v>
      </c>
    </row>
    <row r="8" spans="1:17" x14ac:dyDescent="0.25">
      <c r="A8" s="17" t="s">
        <v>9</v>
      </c>
      <c r="B8" s="109" t="s">
        <v>10</v>
      </c>
      <c r="C8" s="110"/>
      <c r="D8" s="110"/>
      <c r="E8" s="110"/>
      <c r="F8" s="110"/>
      <c r="G8" s="110"/>
      <c r="H8" s="110"/>
      <c r="I8" s="110"/>
      <c r="J8" s="110"/>
      <c r="K8" s="110"/>
      <c r="L8" s="110"/>
      <c r="M8" s="110"/>
      <c r="N8" s="110"/>
      <c r="O8" s="110"/>
      <c r="P8" s="110"/>
      <c r="Q8" s="110"/>
    </row>
    <row r="9" spans="1:17" x14ac:dyDescent="0.25">
      <c r="C9" s="17">
        <v>2</v>
      </c>
      <c r="D9" s="17">
        <v>3</v>
      </c>
      <c r="E9" s="17">
        <v>4</v>
      </c>
      <c r="F9" s="17">
        <v>8</v>
      </c>
      <c r="G9" s="17">
        <v>12</v>
      </c>
      <c r="H9" s="17">
        <v>16</v>
      </c>
      <c r="I9" s="17">
        <v>20</v>
      </c>
      <c r="J9" s="17">
        <v>24</v>
      </c>
      <c r="K9" s="17">
        <v>28</v>
      </c>
      <c r="L9" s="17">
        <v>31</v>
      </c>
      <c r="M9" s="17">
        <v>32</v>
      </c>
      <c r="N9" s="17">
        <v>36</v>
      </c>
      <c r="O9" s="17">
        <v>40</v>
      </c>
      <c r="P9" s="17">
        <v>44</v>
      </c>
      <c r="Q9" s="17">
        <v>48</v>
      </c>
    </row>
    <row r="10" spans="1:17" ht="45.75" thickBot="1" x14ac:dyDescent="0.3">
      <c r="C10" s="17" t="s">
        <v>11</v>
      </c>
      <c r="D10" s="17" t="s">
        <v>12</v>
      </c>
      <c r="E10" s="17" t="s">
        <v>13</v>
      </c>
      <c r="F10" s="17" t="s">
        <v>14</v>
      </c>
      <c r="G10" s="17" t="s">
        <v>15</v>
      </c>
      <c r="H10" s="17" t="s">
        <v>16</v>
      </c>
      <c r="I10" s="17" t="s">
        <v>17</v>
      </c>
      <c r="J10" s="17" t="s">
        <v>18</v>
      </c>
      <c r="K10" s="17" t="s">
        <v>19</v>
      </c>
      <c r="L10" s="17" t="s">
        <v>20</v>
      </c>
      <c r="M10" s="17" t="s">
        <v>21</v>
      </c>
      <c r="N10" s="17" t="s">
        <v>22</v>
      </c>
      <c r="O10" s="17" t="s">
        <v>23</v>
      </c>
      <c r="P10" s="17" t="s">
        <v>24</v>
      </c>
      <c r="Q10" s="17" t="s">
        <v>25</v>
      </c>
    </row>
    <row r="11" spans="1:17" ht="124.5" thickBot="1" x14ac:dyDescent="0.3">
      <c r="A11" s="43">
        <v>1</v>
      </c>
      <c r="B11" s="44" t="s">
        <v>26</v>
      </c>
      <c r="C11" s="45" t="s">
        <v>27</v>
      </c>
      <c r="D11" s="45" t="s">
        <v>156</v>
      </c>
      <c r="E11" s="45" t="s">
        <v>30</v>
      </c>
      <c r="F11" s="46">
        <v>1</v>
      </c>
      <c r="G11" s="46" t="s">
        <v>372</v>
      </c>
      <c r="H11" s="46" t="s">
        <v>32</v>
      </c>
      <c r="I11" s="46" t="s">
        <v>33</v>
      </c>
      <c r="J11" s="46" t="s">
        <v>34</v>
      </c>
      <c r="K11" s="46" t="s">
        <v>35</v>
      </c>
      <c r="L11" s="46">
        <v>1</v>
      </c>
      <c r="M11" s="47">
        <v>41473</v>
      </c>
      <c r="N11" s="47">
        <v>41473</v>
      </c>
      <c r="O11" s="46">
        <v>1</v>
      </c>
      <c r="P11" s="48">
        <v>1</v>
      </c>
      <c r="Q11" s="49" t="s">
        <v>400</v>
      </c>
    </row>
    <row r="12" spans="1:17" ht="124.5" thickBot="1" x14ac:dyDescent="0.3">
      <c r="A12" s="43">
        <v>2</v>
      </c>
      <c r="B12" s="44" t="s">
        <v>157</v>
      </c>
      <c r="C12" s="45" t="s">
        <v>27</v>
      </c>
      <c r="D12" s="45" t="s">
        <v>156</v>
      </c>
      <c r="E12" s="45" t="s">
        <v>30</v>
      </c>
      <c r="F12" s="50">
        <v>1</v>
      </c>
      <c r="G12" s="50" t="s">
        <v>203</v>
      </c>
      <c r="H12" s="50" t="s">
        <v>32</v>
      </c>
      <c r="I12" s="50" t="s">
        <v>36</v>
      </c>
      <c r="J12" s="50" t="s">
        <v>37</v>
      </c>
      <c r="K12" s="50" t="s">
        <v>38</v>
      </c>
      <c r="L12" s="50">
        <v>3</v>
      </c>
      <c r="M12" s="47">
        <v>41487</v>
      </c>
      <c r="N12" s="51">
        <v>41639</v>
      </c>
      <c r="O12" s="50">
        <v>20</v>
      </c>
      <c r="P12" s="52">
        <v>3</v>
      </c>
      <c r="Q12" s="49" t="s">
        <v>400</v>
      </c>
    </row>
    <row r="13" spans="1:17" ht="90.75" thickBot="1" x14ac:dyDescent="0.3">
      <c r="A13" s="43">
        <v>3</v>
      </c>
      <c r="B13" s="44" t="s">
        <v>158</v>
      </c>
      <c r="C13" s="45" t="s">
        <v>27</v>
      </c>
      <c r="D13" s="45" t="s">
        <v>156</v>
      </c>
      <c r="E13" s="45" t="s">
        <v>30</v>
      </c>
      <c r="F13" s="50">
        <v>1</v>
      </c>
      <c r="G13" s="50" t="s">
        <v>192</v>
      </c>
      <c r="H13" s="50" t="s">
        <v>39</v>
      </c>
      <c r="I13" s="50" t="s">
        <v>40</v>
      </c>
      <c r="J13" s="50" t="s">
        <v>40</v>
      </c>
      <c r="K13" s="50" t="s">
        <v>41</v>
      </c>
      <c r="L13" s="50">
        <v>1</v>
      </c>
      <c r="M13" s="47">
        <v>41474</v>
      </c>
      <c r="N13" s="51">
        <v>41639</v>
      </c>
      <c r="O13" s="50">
        <v>21</v>
      </c>
      <c r="P13" s="52">
        <v>1</v>
      </c>
      <c r="Q13" s="49" t="s">
        <v>400</v>
      </c>
    </row>
    <row r="14" spans="1:17" ht="90.75" thickBot="1" x14ac:dyDescent="0.3">
      <c r="A14" s="43">
        <v>4</v>
      </c>
      <c r="B14" s="44" t="s">
        <v>159</v>
      </c>
      <c r="C14" s="45" t="s">
        <v>27</v>
      </c>
      <c r="D14" s="45" t="s">
        <v>156</v>
      </c>
      <c r="E14" s="45" t="s">
        <v>30</v>
      </c>
      <c r="F14" s="50">
        <v>2</v>
      </c>
      <c r="G14" s="50" t="s">
        <v>42</v>
      </c>
      <c r="H14" s="50" t="s">
        <v>43</v>
      </c>
      <c r="I14" s="50" t="s">
        <v>44</v>
      </c>
      <c r="J14" s="50" t="s">
        <v>45</v>
      </c>
      <c r="K14" s="50" t="s">
        <v>46</v>
      </c>
      <c r="L14" s="50">
        <v>1</v>
      </c>
      <c r="M14" s="47">
        <v>41487</v>
      </c>
      <c r="N14" s="51">
        <v>41639</v>
      </c>
      <c r="O14" s="50">
        <v>1</v>
      </c>
      <c r="P14" s="53">
        <v>1</v>
      </c>
      <c r="Q14" s="49" t="s">
        <v>400</v>
      </c>
    </row>
    <row r="15" spans="1:17" ht="90.75" thickBot="1" x14ac:dyDescent="0.3">
      <c r="A15" s="43">
        <v>5</v>
      </c>
      <c r="B15" s="44" t="s">
        <v>160</v>
      </c>
      <c r="C15" s="45" t="s">
        <v>27</v>
      </c>
      <c r="D15" s="45" t="s">
        <v>156</v>
      </c>
      <c r="E15" s="45" t="s">
        <v>30</v>
      </c>
      <c r="F15" s="50">
        <v>2</v>
      </c>
      <c r="G15" s="50" t="s">
        <v>42</v>
      </c>
      <c r="H15" s="50" t="s">
        <v>43</v>
      </c>
      <c r="I15" s="50" t="s">
        <v>44</v>
      </c>
      <c r="J15" s="50" t="s">
        <v>47</v>
      </c>
      <c r="K15" s="50" t="s">
        <v>48</v>
      </c>
      <c r="L15" s="50">
        <v>1</v>
      </c>
      <c r="M15" s="47">
        <v>111111</v>
      </c>
      <c r="N15" s="51">
        <v>41639</v>
      </c>
      <c r="O15" s="50">
        <v>1</v>
      </c>
      <c r="P15" s="53">
        <v>1</v>
      </c>
      <c r="Q15" s="49" t="s">
        <v>400</v>
      </c>
    </row>
    <row r="16" spans="1:17" ht="135.75" thickBot="1" x14ac:dyDescent="0.3">
      <c r="A16" s="43">
        <v>6</v>
      </c>
      <c r="B16" s="44" t="s">
        <v>161</v>
      </c>
      <c r="C16" s="45" t="s">
        <v>27</v>
      </c>
      <c r="D16" s="45" t="s">
        <v>156</v>
      </c>
      <c r="E16" s="45" t="s">
        <v>30</v>
      </c>
      <c r="F16" s="50">
        <v>3</v>
      </c>
      <c r="G16" s="50" t="s">
        <v>193</v>
      </c>
      <c r="H16" s="50" t="s">
        <v>49</v>
      </c>
      <c r="I16" s="50" t="s">
        <v>50</v>
      </c>
      <c r="J16" s="50" t="s">
        <v>51</v>
      </c>
      <c r="K16" s="50" t="s">
        <v>52</v>
      </c>
      <c r="L16" s="50">
        <v>1</v>
      </c>
      <c r="M16" s="47">
        <v>41487</v>
      </c>
      <c r="N16" s="51">
        <v>41639</v>
      </c>
      <c r="O16" s="50">
        <v>20</v>
      </c>
      <c r="P16" s="52">
        <v>1</v>
      </c>
      <c r="Q16" s="49" t="s">
        <v>400</v>
      </c>
    </row>
    <row r="17" spans="1:257" ht="135.75" thickBot="1" x14ac:dyDescent="0.3">
      <c r="A17" s="43">
        <v>7</v>
      </c>
      <c r="B17" s="44" t="s">
        <v>162</v>
      </c>
      <c r="C17" s="45" t="s">
        <v>27</v>
      </c>
      <c r="D17" s="45" t="s">
        <v>156</v>
      </c>
      <c r="E17" s="45" t="s">
        <v>30</v>
      </c>
      <c r="F17" s="50">
        <v>3</v>
      </c>
      <c r="G17" s="50" t="s">
        <v>204</v>
      </c>
      <c r="H17" s="50" t="s">
        <v>49</v>
      </c>
      <c r="I17" s="50" t="s">
        <v>53</v>
      </c>
      <c r="J17" s="50" t="s">
        <v>54</v>
      </c>
      <c r="K17" s="50" t="s">
        <v>54</v>
      </c>
      <c r="L17" s="50">
        <v>1</v>
      </c>
      <c r="M17" s="47">
        <v>0</v>
      </c>
      <c r="N17" s="51">
        <v>41517</v>
      </c>
      <c r="O17" s="50">
        <v>20</v>
      </c>
      <c r="P17" s="52">
        <v>1</v>
      </c>
      <c r="Q17" s="49" t="s">
        <v>400</v>
      </c>
    </row>
    <row r="18" spans="1:257" ht="124.5" thickBot="1" x14ac:dyDescent="0.3">
      <c r="A18" s="43">
        <v>8</v>
      </c>
      <c r="B18" s="44" t="s">
        <v>163</v>
      </c>
      <c r="C18" s="45" t="s">
        <v>27</v>
      </c>
      <c r="D18" s="45" t="s">
        <v>156</v>
      </c>
      <c r="E18" s="45" t="s">
        <v>30</v>
      </c>
      <c r="F18" s="50">
        <v>4</v>
      </c>
      <c r="G18" s="50" t="s">
        <v>55</v>
      </c>
      <c r="H18" s="50" t="s">
        <v>56</v>
      </c>
      <c r="I18" s="50" t="s">
        <v>57</v>
      </c>
      <c r="J18" s="50" t="s">
        <v>58</v>
      </c>
      <c r="K18" s="50" t="s">
        <v>59</v>
      </c>
      <c r="L18" s="50">
        <v>2</v>
      </c>
      <c r="M18" s="47">
        <v>41487</v>
      </c>
      <c r="N18" s="51">
        <v>41516</v>
      </c>
      <c r="O18" s="50">
        <v>8</v>
      </c>
      <c r="P18" s="52">
        <v>2</v>
      </c>
      <c r="Q18" s="49" t="s">
        <v>400</v>
      </c>
    </row>
    <row r="19" spans="1:257" ht="124.5" thickBot="1" x14ac:dyDescent="0.3">
      <c r="A19" s="43">
        <v>9</v>
      </c>
      <c r="B19" s="44" t="s">
        <v>164</v>
      </c>
      <c r="C19" s="45" t="s">
        <v>27</v>
      </c>
      <c r="D19" s="45" t="s">
        <v>156</v>
      </c>
      <c r="E19" s="45" t="s">
        <v>30</v>
      </c>
      <c r="F19" s="50">
        <v>4</v>
      </c>
      <c r="G19" s="50" t="s">
        <v>60</v>
      </c>
      <c r="H19" s="50" t="s">
        <v>56</v>
      </c>
      <c r="I19" s="50" t="s">
        <v>61</v>
      </c>
      <c r="J19" s="50" t="s">
        <v>62</v>
      </c>
      <c r="K19" s="50" t="s">
        <v>63</v>
      </c>
      <c r="L19" s="50">
        <v>1</v>
      </c>
      <c r="M19" s="47">
        <v>41487</v>
      </c>
      <c r="N19" s="51">
        <v>41516</v>
      </c>
      <c r="O19" s="50">
        <v>8</v>
      </c>
      <c r="P19" s="52">
        <v>1</v>
      </c>
      <c r="Q19" s="49" t="s">
        <v>400</v>
      </c>
    </row>
    <row r="20" spans="1:257" ht="124.5" thickBot="1" x14ac:dyDescent="0.3">
      <c r="A20" s="43">
        <v>10</v>
      </c>
      <c r="B20" s="44" t="s">
        <v>165</v>
      </c>
      <c r="C20" s="45" t="s">
        <v>27</v>
      </c>
      <c r="D20" s="45" t="s">
        <v>156</v>
      </c>
      <c r="E20" s="45" t="s">
        <v>30</v>
      </c>
      <c r="F20" s="50">
        <v>4</v>
      </c>
      <c r="G20" s="50" t="s">
        <v>205</v>
      </c>
      <c r="H20" s="50" t="s">
        <v>56</v>
      </c>
      <c r="I20" s="50" t="s">
        <v>64</v>
      </c>
      <c r="J20" s="50" t="s">
        <v>65</v>
      </c>
      <c r="K20" s="50" t="s">
        <v>66</v>
      </c>
      <c r="L20" s="50">
        <v>1</v>
      </c>
      <c r="M20" s="47">
        <v>41487</v>
      </c>
      <c r="N20" s="51">
        <v>41516</v>
      </c>
      <c r="O20" s="50">
        <v>8</v>
      </c>
      <c r="P20" s="52">
        <v>1</v>
      </c>
      <c r="Q20" s="49" t="s">
        <v>400</v>
      </c>
    </row>
    <row r="21" spans="1:257" ht="124.5" thickBot="1" x14ac:dyDescent="0.3">
      <c r="A21" s="43">
        <v>11</v>
      </c>
      <c r="B21" s="44" t="s">
        <v>166</v>
      </c>
      <c r="C21" s="45" t="s">
        <v>27</v>
      </c>
      <c r="D21" s="45" t="s">
        <v>156</v>
      </c>
      <c r="E21" s="45" t="s">
        <v>30</v>
      </c>
      <c r="F21" s="50">
        <v>4</v>
      </c>
      <c r="G21" s="50" t="s">
        <v>205</v>
      </c>
      <c r="H21" s="50" t="s">
        <v>56</v>
      </c>
      <c r="I21" s="50" t="s">
        <v>67</v>
      </c>
      <c r="J21" s="50" t="s">
        <v>68</v>
      </c>
      <c r="K21" s="50" t="s">
        <v>69</v>
      </c>
      <c r="L21" s="50">
        <v>1</v>
      </c>
      <c r="M21" s="47">
        <v>41487</v>
      </c>
      <c r="N21" s="51">
        <v>41516</v>
      </c>
      <c r="O21" s="50">
        <v>8</v>
      </c>
      <c r="P21" s="52">
        <v>1</v>
      </c>
      <c r="Q21" s="49" t="s">
        <v>400</v>
      </c>
    </row>
    <row r="22" spans="1:257" ht="90.75" thickBot="1" x14ac:dyDescent="0.3">
      <c r="A22" s="43">
        <v>12</v>
      </c>
      <c r="B22" s="44" t="s">
        <v>167</v>
      </c>
      <c r="C22" s="45" t="s">
        <v>27</v>
      </c>
      <c r="D22" s="45" t="s">
        <v>156</v>
      </c>
      <c r="E22" s="45" t="s">
        <v>30</v>
      </c>
      <c r="F22" s="50">
        <v>5</v>
      </c>
      <c r="G22" s="50" t="s">
        <v>70</v>
      </c>
      <c r="H22" s="50" t="s">
        <v>71</v>
      </c>
      <c r="I22" s="50" t="s">
        <v>72</v>
      </c>
      <c r="J22" s="50" t="s">
        <v>73</v>
      </c>
      <c r="K22" s="50" t="s">
        <v>74</v>
      </c>
      <c r="L22" s="50">
        <v>1</v>
      </c>
      <c r="M22" s="47">
        <v>41487</v>
      </c>
      <c r="N22" s="51">
        <v>41516</v>
      </c>
      <c r="O22" s="50">
        <v>1</v>
      </c>
      <c r="P22" s="53">
        <v>1</v>
      </c>
      <c r="Q22" s="49" t="s">
        <v>400</v>
      </c>
    </row>
    <row r="23" spans="1:257" ht="90.75" thickBot="1" x14ac:dyDescent="0.3">
      <c r="A23" s="43">
        <v>13</v>
      </c>
      <c r="B23" s="44" t="s">
        <v>168</v>
      </c>
      <c r="C23" s="45" t="s">
        <v>27</v>
      </c>
      <c r="D23" s="45" t="s">
        <v>156</v>
      </c>
      <c r="E23" s="45" t="s">
        <v>30</v>
      </c>
      <c r="F23" s="50">
        <v>6</v>
      </c>
      <c r="G23" s="50" t="s">
        <v>75</v>
      </c>
      <c r="H23" s="50" t="s">
        <v>76</v>
      </c>
      <c r="I23" s="54" t="s">
        <v>77</v>
      </c>
      <c r="J23" s="50" t="s">
        <v>78</v>
      </c>
      <c r="K23" s="50" t="s">
        <v>79</v>
      </c>
      <c r="L23" s="50">
        <v>1</v>
      </c>
      <c r="M23" s="47">
        <v>41487</v>
      </c>
      <c r="N23" s="51">
        <v>41516</v>
      </c>
      <c r="O23" s="50">
        <v>8</v>
      </c>
      <c r="P23" s="53">
        <v>1</v>
      </c>
      <c r="Q23" s="49" t="s">
        <v>400</v>
      </c>
    </row>
    <row r="24" spans="1:257" ht="90.75" thickBot="1" x14ac:dyDescent="0.3">
      <c r="A24" s="43">
        <v>14</v>
      </c>
      <c r="B24" s="44" t="s">
        <v>169</v>
      </c>
      <c r="C24" s="45" t="s">
        <v>27</v>
      </c>
      <c r="D24" s="45" t="s">
        <v>156</v>
      </c>
      <c r="E24" s="45" t="s">
        <v>30</v>
      </c>
      <c r="F24" s="50">
        <v>6</v>
      </c>
      <c r="G24" s="50" t="s">
        <v>202</v>
      </c>
      <c r="H24" s="50" t="s">
        <v>76</v>
      </c>
      <c r="I24" s="50" t="s">
        <v>80</v>
      </c>
      <c r="J24" s="50" t="s">
        <v>78</v>
      </c>
      <c r="K24" s="50" t="s">
        <v>34</v>
      </c>
      <c r="L24" s="50">
        <v>1</v>
      </c>
      <c r="M24" s="47">
        <v>41487</v>
      </c>
      <c r="N24" s="51">
        <v>41547</v>
      </c>
      <c r="O24" s="50">
        <v>8</v>
      </c>
      <c r="P24" s="50">
        <v>1</v>
      </c>
      <c r="Q24" s="49" t="s">
        <v>400</v>
      </c>
    </row>
    <row r="25" spans="1:257" ht="90.75" thickBot="1" x14ac:dyDescent="0.3">
      <c r="A25" s="43">
        <v>15</v>
      </c>
      <c r="B25" s="44" t="s">
        <v>170</v>
      </c>
      <c r="C25" s="45" t="s">
        <v>27</v>
      </c>
      <c r="D25" s="45" t="s">
        <v>156</v>
      </c>
      <c r="E25" s="45" t="s">
        <v>30</v>
      </c>
      <c r="F25" s="50">
        <v>6</v>
      </c>
      <c r="G25" s="50" t="s">
        <v>202</v>
      </c>
      <c r="H25" s="50" t="s">
        <v>76</v>
      </c>
      <c r="I25" s="50" t="s">
        <v>81</v>
      </c>
      <c r="J25" s="50" t="s">
        <v>82</v>
      </c>
      <c r="K25" s="50" t="s">
        <v>83</v>
      </c>
      <c r="L25" s="50">
        <v>1</v>
      </c>
      <c r="M25" s="47">
        <v>41487</v>
      </c>
      <c r="N25" s="51">
        <v>41516</v>
      </c>
      <c r="O25" s="50">
        <v>8</v>
      </c>
      <c r="P25" s="50">
        <v>1</v>
      </c>
      <c r="Q25" s="49" t="s">
        <v>400</v>
      </c>
    </row>
    <row r="26" spans="1:257" ht="90.75" thickBot="1" x14ac:dyDescent="0.3">
      <c r="A26" s="43">
        <v>16</v>
      </c>
      <c r="B26" s="44" t="s">
        <v>171</v>
      </c>
      <c r="C26" s="45" t="s">
        <v>27</v>
      </c>
      <c r="D26" s="45" t="s">
        <v>156</v>
      </c>
      <c r="E26" s="45" t="s">
        <v>30</v>
      </c>
      <c r="F26" s="50">
        <v>7</v>
      </c>
      <c r="G26" s="50" t="s">
        <v>84</v>
      </c>
      <c r="H26" s="50" t="s">
        <v>85</v>
      </c>
      <c r="I26" s="50" t="s">
        <v>86</v>
      </c>
      <c r="J26" s="50" t="s">
        <v>87</v>
      </c>
      <c r="K26" s="50" t="s">
        <v>88</v>
      </c>
      <c r="L26" s="50">
        <v>1</v>
      </c>
      <c r="M26" s="47">
        <v>41487</v>
      </c>
      <c r="N26" s="51">
        <v>41639</v>
      </c>
      <c r="O26" s="50">
        <v>20</v>
      </c>
      <c r="P26" s="53">
        <v>1</v>
      </c>
      <c r="Q26" s="49" t="s">
        <v>400</v>
      </c>
    </row>
    <row r="27" spans="1:257" ht="90.75" thickBot="1" x14ac:dyDescent="0.3">
      <c r="A27" s="43">
        <v>17</v>
      </c>
      <c r="B27" s="44" t="s">
        <v>172</v>
      </c>
      <c r="C27" s="45" t="s">
        <v>27</v>
      </c>
      <c r="D27" s="45" t="s">
        <v>156</v>
      </c>
      <c r="E27" s="45" t="s">
        <v>30</v>
      </c>
      <c r="F27" s="55">
        <v>8</v>
      </c>
      <c r="G27" s="55" t="s">
        <v>194</v>
      </c>
      <c r="H27" s="55" t="s">
        <v>89</v>
      </c>
      <c r="I27" s="55" t="s">
        <v>90</v>
      </c>
      <c r="J27" s="55" t="s">
        <v>91</v>
      </c>
      <c r="K27" s="55" t="s">
        <v>92</v>
      </c>
      <c r="L27" s="55">
        <v>1</v>
      </c>
      <c r="M27" s="47">
        <v>41487</v>
      </c>
      <c r="N27" s="56">
        <v>41639</v>
      </c>
      <c r="O27" s="55">
        <v>20</v>
      </c>
      <c r="P27" s="55">
        <v>1</v>
      </c>
      <c r="Q27" s="49" t="s">
        <v>400</v>
      </c>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c r="FH27" s="25"/>
      <c r="FI27" s="25"/>
      <c r="FJ27" s="25"/>
      <c r="FK27" s="25"/>
      <c r="FL27" s="25"/>
      <c r="FM27" s="25"/>
      <c r="FN27" s="25"/>
      <c r="FO27" s="25"/>
      <c r="FP27" s="25"/>
      <c r="FQ27" s="25"/>
      <c r="FR27" s="25"/>
      <c r="FS27" s="25"/>
      <c r="FT27" s="25"/>
      <c r="FU27" s="25"/>
      <c r="FV27" s="25"/>
      <c r="FW27" s="25"/>
      <c r="FX27" s="25"/>
      <c r="FY27" s="25"/>
      <c r="FZ27" s="25"/>
      <c r="GA27" s="25"/>
      <c r="GB27" s="25"/>
      <c r="GC27" s="25"/>
      <c r="GD27" s="25"/>
      <c r="GE27" s="25"/>
      <c r="GF27" s="25"/>
      <c r="GG27" s="25"/>
      <c r="GH27" s="25"/>
      <c r="GI27" s="25"/>
      <c r="GJ27" s="25"/>
      <c r="GK27" s="25"/>
      <c r="GL27" s="25"/>
      <c r="GM27" s="25"/>
      <c r="GN27" s="25"/>
      <c r="GO27" s="25"/>
      <c r="GP27" s="25"/>
      <c r="GQ27" s="25"/>
      <c r="GR27" s="25"/>
      <c r="GS27" s="25"/>
      <c r="GT27" s="25"/>
      <c r="GU27" s="25"/>
      <c r="GV27" s="25"/>
      <c r="GW27" s="25"/>
      <c r="GX27" s="25"/>
      <c r="GY27" s="25"/>
      <c r="GZ27" s="25"/>
      <c r="HA27" s="25"/>
      <c r="HB27" s="25"/>
      <c r="HC27" s="25"/>
      <c r="HD27" s="25"/>
      <c r="HE27" s="25"/>
      <c r="HF27" s="25"/>
      <c r="HG27" s="25"/>
      <c r="HH27" s="25"/>
      <c r="HI27" s="25"/>
      <c r="HJ27" s="25"/>
      <c r="HK27" s="25"/>
      <c r="HL27" s="25"/>
      <c r="HM27" s="25"/>
      <c r="HN27" s="25"/>
      <c r="HO27" s="25"/>
      <c r="HP27" s="25"/>
      <c r="HQ27" s="25"/>
      <c r="HR27" s="25"/>
      <c r="HS27" s="25"/>
      <c r="HT27" s="25"/>
      <c r="HU27" s="25"/>
      <c r="HV27" s="25"/>
      <c r="HW27" s="25"/>
      <c r="HX27" s="25"/>
      <c r="HY27" s="25"/>
      <c r="HZ27" s="25"/>
      <c r="IA27" s="25"/>
      <c r="IB27" s="25"/>
      <c r="IC27" s="25"/>
      <c r="ID27" s="25"/>
      <c r="IE27" s="25"/>
      <c r="IF27" s="25"/>
      <c r="IG27" s="25"/>
      <c r="IH27" s="25"/>
      <c r="II27" s="25"/>
      <c r="IJ27" s="25"/>
      <c r="IK27" s="25"/>
      <c r="IL27" s="25"/>
      <c r="IM27" s="25"/>
      <c r="IN27" s="25"/>
      <c r="IO27" s="25"/>
      <c r="IP27" s="25"/>
      <c r="IQ27" s="25"/>
      <c r="IR27" s="25"/>
      <c r="IS27" s="25"/>
      <c r="IT27" s="25"/>
      <c r="IU27" s="25"/>
      <c r="IV27" s="25"/>
      <c r="IW27" s="25"/>
    </row>
    <row r="28" spans="1:257" ht="90.75" thickBot="1" x14ac:dyDescent="0.3">
      <c r="A28" s="43">
        <v>18</v>
      </c>
      <c r="B28" s="44" t="s">
        <v>173</v>
      </c>
      <c r="C28" s="45" t="s">
        <v>27</v>
      </c>
      <c r="D28" s="45" t="s">
        <v>156</v>
      </c>
      <c r="E28" s="45" t="s">
        <v>30</v>
      </c>
      <c r="F28" s="57">
        <v>1</v>
      </c>
      <c r="G28" s="58" t="s">
        <v>195</v>
      </c>
      <c r="H28" s="58" t="s">
        <v>93</v>
      </c>
      <c r="I28" s="59" t="s">
        <v>94</v>
      </c>
      <c r="J28" s="59" t="s">
        <v>95</v>
      </c>
      <c r="K28" s="59" t="s">
        <v>96</v>
      </c>
      <c r="L28" s="59">
        <v>1</v>
      </c>
      <c r="M28" s="47">
        <v>41214</v>
      </c>
      <c r="N28" s="60">
        <v>41228</v>
      </c>
      <c r="O28" s="54">
        <v>2</v>
      </c>
      <c r="P28" s="61">
        <v>1</v>
      </c>
      <c r="Q28" s="49" t="s">
        <v>400</v>
      </c>
    </row>
    <row r="29" spans="1:257" ht="90.75" thickBot="1" x14ac:dyDescent="0.3">
      <c r="A29" s="43">
        <v>19</v>
      </c>
      <c r="B29" s="44" t="s">
        <v>174</v>
      </c>
      <c r="C29" s="45" t="s">
        <v>27</v>
      </c>
      <c r="D29" s="45" t="s">
        <v>156</v>
      </c>
      <c r="E29" s="45" t="s">
        <v>30</v>
      </c>
      <c r="F29" s="62">
        <v>1</v>
      </c>
      <c r="G29" s="58" t="s">
        <v>196</v>
      </c>
      <c r="H29" s="58" t="s">
        <v>93</v>
      </c>
      <c r="I29" s="59" t="s">
        <v>97</v>
      </c>
      <c r="J29" s="59" t="s">
        <v>98</v>
      </c>
      <c r="K29" s="59" t="s">
        <v>96</v>
      </c>
      <c r="L29" s="59">
        <v>1</v>
      </c>
      <c r="M29" s="47">
        <v>41306</v>
      </c>
      <c r="N29" s="51">
        <v>41394</v>
      </c>
      <c r="O29" s="50">
        <v>13</v>
      </c>
      <c r="P29" s="50">
        <v>1</v>
      </c>
      <c r="Q29" s="49" t="s">
        <v>400</v>
      </c>
    </row>
    <row r="30" spans="1:257" ht="90.75" thickBot="1" x14ac:dyDescent="0.3">
      <c r="A30" s="43">
        <v>20</v>
      </c>
      <c r="B30" s="44" t="s">
        <v>175</v>
      </c>
      <c r="C30" s="45" t="s">
        <v>27</v>
      </c>
      <c r="D30" s="45" t="s">
        <v>156</v>
      </c>
      <c r="E30" s="63" t="s">
        <v>30</v>
      </c>
      <c r="F30" s="64">
        <v>2</v>
      </c>
      <c r="G30" s="65" t="s">
        <v>197</v>
      </c>
      <c r="H30" s="58" t="s">
        <v>100</v>
      </c>
      <c r="I30" s="59" t="s">
        <v>101</v>
      </c>
      <c r="J30" s="59" t="s">
        <v>102</v>
      </c>
      <c r="K30" s="59" t="s">
        <v>103</v>
      </c>
      <c r="L30" s="59">
        <v>5</v>
      </c>
      <c r="M30" s="47">
        <v>41306</v>
      </c>
      <c r="N30" s="51">
        <v>41455</v>
      </c>
      <c r="O30" s="50">
        <v>20</v>
      </c>
      <c r="P30" s="53">
        <v>5</v>
      </c>
      <c r="Q30" s="49" t="s">
        <v>400</v>
      </c>
    </row>
    <row r="31" spans="1:257" ht="113.25" thickBot="1" x14ac:dyDescent="0.3">
      <c r="A31" s="43">
        <v>21</v>
      </c>
      <c r="B31" s="44" t="s">
        <v>176</v>
      </c>
      <c r="C31" s="45" t="s">
        <v>27</v>
      </c>
      <c r="D31" s="45" t="s">
        <v>156</v>
      </c>
      <c r="E31" s="63" t="s">
        <v>30</v>
      </c>
      <c r="F31" s="64">
        <v>2</v>
      </c>
      <c r="G31" s="65" t="s">
        <v>99</v>
      </c>
      <c r="H31" s="58" t="s">
        <v>100</v>
      </c>
      <c r="I31" s="59" t="s">
        <v>104</v>
      </c>
      <c r="J31" s="59" t="s">
        <v>105</v>
      </c>
      <c r="K31" s="59" t="s">
        <v>96</v>
      </c>
      <c r="L31" s="59">
        <v>1</v>
      </c>
      <c r="M31" s="47">
        <v>41290</v>
      </c>
      <c r="N31" s="51">
        <v>41306</v>
      </c>
      <c r="O31" s="50">
        <v>2</v>
      </c>
      <c r="P31" s="53">
        <v>2</v>
      </c>
      <c r="Q31" s="49" t="s">
        <v>400</v>
      </c>
    </row>
    <row r="32" spans="1:257" ht="90.75" thickBot="1" x14ac:dyDescent="0.3">
      <c r="A32" s="43">
        <v>22</v>
      </c>
      <c r="B32" s="44" t="s">
        <v>177</v>
      </c>
      <c r="C32" s="45" t="s">
        <v>27</v>
      </c>
      <c r="D32" s="45" t="s">
        <v>156</v>
      </c>
      <c r="E32" s="63" t="s">
        <v>30</v>
      </c>
      <c r="F32" s="64">
        <v>2</v>
      </c>
      <c r="G32" s="65" t="s">
        <v>99</v>
      </c>
      <c r="H32" s="58" t="s">
        <v>100</v>
      </c>
      <c r="I32" s="59" t="s">
        <v>106</v>
      </c>
      <c r="J32" s="59" t="s">
        <v>107</v>
      </c>
      <c r="K32" s="59" t="s">
        <v>96</v>
      </c>
      <c r="L32" s="59">
        <v>1</v>
      </c>
      <c r="M32" s="47">
        <v>41456</v>
      </c>
      <c r="N32" s="51">
        <v>41470</v>
      </c>
      <c r="O32" s="50">
        <v>2</v>
      </c>
      <c r="P32" s="66">
        <v>1</v>
      </c>
      <c r="Q32" s="49" t="s">
        <v>400</v>
      </c>
    </row>
    <row r="33" spans="1:17" ht="90.75" thickBot="1" x14ac:dyDescent="0.3">
      <c r="A33" s="43">
        <v>23</v>
      </c>
      <c r="B33" s="44" t="s">
        <v>178</v>
      </c>
      <c r="C33" s="45" t="s">
        <v>27</v>
      </c>
      <c r="D33" s="45" t="s">
        <v>156</v>
      </c>
      <c r="E33" s="63" t="s">
        <v>30</v>
      </c>
      <c r="F33" s="64">
        <v>2</v>
      </c>
      <c r="G33" s="65" t="s">
        <v>198</v>
      </c>
      <c r="H33" s="58" t="s">
        <v>100</v>
      </c>
      <c r="I33" s="59" t="s">
        <v>108</v>
      </c>
      <c r="J33" s="59" t="s">
        <v>109</v>
      </c>
      <c r="K33" s="59" t="s">
        <v>96</v>
      </c>
      <c r="L33" s="59">
        <v>1</v>
      </c>
      <c r="M33" s="47">
        <v>41334</v>
      </c>
      <c r="N33" s="51">
        <v>41394</v>
      </c>
      <c r="O33" s="53">
        <v>8</v>
      </c>
      <c r="P33" s="64">
        <v>1</v>
      </c>
      <c r="Q33" s="49" t="s">
        <v>400</v>
      </c>
    </row>
    <row r="34" spans="1:17" ht="90.75" thickBot="1" x14ac:dyDescent="0.3">
      <c r="A34" s="43">
        <v>24</v>
      </c>
      <c r="B34" s="44" t="s">
        <v>179</v>
      </c>
      <c r="C34" s="45" t="s">
        <v>27</v>
      </c>
      <c r="D34" s="45" t="s">
        <v>156</v>
      </c>
      <c r="E34" s="63" t="s">
        <v>30</v>
      </c>
      <c r="F34" s="64">
        <v>3</v>
      </c>
      <c r="G34" s="65" t="s">
        <v>199</v>
      </c>
      <c r="H34" s="58" t="s">
        <v>110</v>
      </c>
      <c r="I34" s="59" t="s">
        <v>111</v>
      </c>
      <c r="J34" s="59" t="s">
        <v>112</v>
      </c>
      <c r="K34" s="59" t="s">
        <v>113</v>
      </c>
      <c r="L34" s="59">
        <v>1</v>
      </c>
      <c r="M34" s="47">
        <v>41365</v>
      </c>
      <c r="N34" s="51">
        <v>41517</v>
      </c>
      <c r="O34" s="50">
        <v>25</v>
      </c>
      <c r="P34" s="67">
        <v>1</v>
      </c>
      <c r="Q34" s="49" t="s">
        <v>400</v>
      </c>
    </row>
    <row r="35" spans="1:17" ht="90.75" thickBot="1" x14ac:dyDescent="0.3">
      <c r="A35" s="43">
        <v>25</v>
      </c>
      <c r="B35" s="44" t="s">
        <v>180</v>
      </c>
      <c r="C35" s="45" t="s">
        <v>27</v>
      </c>
      <c r="D35" s="45" t="s">
        <v>156</v>
      </c>
      <c r="E35" s="63" t="s">
        <v>30</v>
      </c>
      <c r="F35" s="64">
        <v>3</v>
      </c>
      <c r="G35" s="68" t="s">
        <v>206</v>
      </c>
      <c r="H35" s="58" t="s">
        <v>110</v>
      </c>
      <c r="I35" s="59" t="s">
        <v>114</v>
      </c>
      <c r="J35" s="59" t="s">
        <v>105</v>
      </c>
      <c r="K35" s="59" t="s">
        <v>96</v>
      </c>
      <c r="L35" s="59">
        <v>1</v>
      </c>
      <c r="M35" s="47">
        <v>41334</v>
      </c>
      <c r="N35" s="51">
        <v>41348</v>
      </c>
      <c r="O35" s="50">
        <v>2</v>
      </c>
      <c r="P35" s="53">
        <v>1</v>
      </c>
      <c r="Q35" s="49" t="s">
        <v>400</v>
      </c>
    </row>
    <row r="36" spans="1:17" ht="165" customHeight="1" thickBot="1" x14ac:dyDescent="0.3">
      <c r="A36" s="17">
        <v>26</v>
      </c>
      <c r="B36" s="90" t="s">
        <v>208</v>
      </c>
      <c r="C36" s="91" t="s">
        <v>27</v>
      </c>
      <c r="D36" s="91" t="s">
        <v>156</v>
      </c>
      <c r="E36" s="91" t="s">
        <v>30</v>
      </c>
      <c r="F36" s="91">
        <v>1</v>
      </c>
      <c r="G36" s="92" t="s">
        <v>458</v>
      </c>
      <c r="H36" s="93" t="s">
        <v>115</v>
      </c>
      <c r="I36" s="94" t="s">
        <v>116</v>
      </c>
      <c r="J36" s="95" t="s">
        <v>117</v>
      </c>
      <c r="K36" s="96" t="s">
        <v>118</v>
      </c>
      <c r="L36" s="96">
        <v>6</v>
      </c>
      <c r="M36" s="97">
        <v>41890</v>
      </c>
      <c r="N36" s="98">
        <v>42002</v>
      </c>
      <c r="O36" s="96">
        <v>16</v>
      </c>
      <c r="P36" s="91">
        <v>6</v>
      </c>
      <c r="Q36" s="99" t="s">
        <v>401</v>
      </c>
    </row>
    <row r="37" spans="1:17" ht="150.75" thickBot="1" x14ac:dyDescent="0.3">
      <c r="A37" s="17">
        <v>27</v>
      </c>
      <c r="B37" s="90" t="s">
        <v>209</v>
      </c>
      <c r="C37" s="91" t="s">
        <v>27</v>
      </c>
      <c r="D37" s="91" t="s">
        <v>156</v>
      </c>
      <c r="E37" s="91" t="s">
        <v>30</v>
      </c>
      <c r="F37" s="91">
        <v>1</v>
      </c>
      <c r="G37" s="92" t="s">
        <v>119</v>
      </c>
      <c r="H37" s="93" t="s">
        <v>120</v>
      </c>
      <c r="I37" s="94" t="s">
        <v>116</v>
      </c>
      <c r="J37" s="95" t="s">
        <v>121</v>
      </c>
      <c r="K37" s="96" t="s">
        <v>118</v>
      </c>
      <c r="L37" s="96">
        <v>6</v>
      </c>
      <c r="M37" s="97">
        <v>41890</v>
      </c>
      <c r="N37" s="98">
        <v>42002</v>
      </c>
      <c r="O37" s="96">
        <v>16</v>
      </c>
      <c r="P37" s="91">
        <v>6</v>
      </c>
      <c r="Q37" s="99" t="s">
        <v>401</v>
      </c>
    </row>
    <row r="38" spans="1:17" ht="150.75" thickBot="1" x14ac:dyDescent="0.3">
      <c r="A38" s="17">
        <v>28</v>
      </c>
      <c r="B38" s="90" t="s">
        <v>210</v>
      </c>
      <c r="C38" s="91" t="s">
        <v>27</v>
      </c>
      <c r="D38" s="91" t="s">
        <v>156</v>
      </c>
      <c r="E38" s="91" t="s">
        <v>30</v>
      </c>
      <c r="F38" s="91">
        <v>1</v>
      </c>
      <c r="G38" s="92" t="s">
        <v>119</v>
      </c>
      <c r="H38" s="93" t="s">
        <v>122</v>
      </c>
      <c r="I38" s="94" t="s">
        <v>116</v>
      </c>
      <c r="J38" s="100" t="s">
        <v>123</v>
      </c>
      <c r="K38" s="100" t="s">
        <v>124</v>
      </c>
      <c r="L38" s="100">
        <v>26</v>
      </c>
      <c r="M38" s="97">
        <v>41890</v>
      </c>
      <c r="N38" s="101">
        <v>42366</v>
      </c>
      <c r="O38" s="100">
        <v>68</v>
      </c>
      <c r="P38" s="91">
        <v>5</v>
      </c>
      <c r="Q38" s="99" t="s">
        <v>401</v>
      </c>
    </row>
    <row r="39" spans="1:17" ht="150.75" thickBot="1" x14ac:dyDescent="0.3">
      <c r="A39" s="17">
        <v>29</v>
      </c>
      <c r="B39" s="90" t="s">
        <v>211</v>
      </c>
      <c r="C39" s="91" t="s">
        <v>27</v>
      </c>
      <c r="D39" s="91" t="s">
        <v>156</v>
      </c>
      <c r="E39" s="91" t="s">
        <v>30</v>
      </c>
      <c r="F39" s="91">
        <v>1</v>
      </c>
      <c r="G39" s="92" t="s">
        <v>119</v>
      </c>
      <c r="H39" s="93" t="s">
        <v>122</v>
      </c>
      <c r="I39" s="94" t="s">
        <v>116</v>
      </c>
      <c r="J39" s="100" t="s">
        <v>125</v>
      </c>
      <c r="K39" s="100" t="s">
        <v>124</v>
      </c>
      <c r="L39" s="100">
        <v>500</v>
      </c>
      <c r="M39" s="97">
        <v>41890</v>
      </c>
      <c r="N39" s="101">
        <v>42366</v>
      </c>
      <c r="O39" s="100">
        <v>68</v>
      </c>
      <c r="P39" s="91">
        <v>169</v>
      </c>
      <c r="Q39" s="99" t="s">
        <v>401</v>
      </c>
    </row>
    <row r="40" spans="1:17" ht="150.75" thickBot="1" x14ac:dyDescent="0.3">
      <c r="A40" s="17">
        <v>30</v>
      </c>
      <c r="B40" s="90" t="s">
        <v>212</v>
      </c>
      <c r="C40" s="91" t="s">
        <v>27</v>
      </c>
      <c r="D40" s="91" t="s">
        <v>156</v>
      </c>
      <c r="E40" s="91" t="s">
        <v>30</v>
      </c>
      <c r="F40" s="91">
        <v>1</v>
      </c>
      <c r="G40" s="92" t="s">
        <v>119</v>
      </c>
      <c r="H40" s="93" t="s">
        <v>122</v>
      </c>
      <c r="I40" s="94" t="s">
        <v>116</v>
      </c>
      <c r="J40" s="100" t="s">
        <v>126</v>
      </c>
      <c r="K40" s="100" t="s">
        <v>118</v>
      </c>
      <c r="L40" s="100">
        <v>1</v>
      </c>
      <c r="M40" s="97">
        <v>42023</v>
      </c>
      <c r="N40" s="101">
        <v>42034</v>
      </c>
      <c r="O40" s="100">
        <v>2</v>
      </c>
      <c r="P40" s="91">
        <v>1</v>
      </c>
      <c r="Q40" s="99" t="s">
        <v>401</v>
      </c>
    </row>
    <row r="41" spans="1:17" ht="150.75" thickBot="1" x14ac:dyDescent="0.3">
      <c r="A41" s="17">
        <v>31</v>
      </c>
      <c r="B41" s="90" t="s">
        <v>213</v>
      </c>
      <c r="C41" s="91" t="s">
        <v>27</v>
      </c>
      <c r="D41" s="91" t="s">
        <v>156</v>
      </c>
      <c r="E41" s="91" t="s">
        <v>30</v>
      </c>
      <c r="F41" s="91">
        <v>1</v>
      </c>
      <c r="G41" s="92" t="s">
        <v>119</v>
      </c>
      <c r="H41" s="93" t="s">
        <v>122</v>
      </c>
      <c r="I41" s="94" t="s">
        <v>116</v>
      </c>
      <c r="J41" s="100" t="s">
        <v>127</v>
      </c>
      <c r="K41" s="100" t="s">
        <v>118</v>
      </c>
      <c r="L41" s="100">
        <v>3</v>
      </c>
      <c r="M41" s="97">
        <v>42023</v>
      </c>
      <c r="N41" s="101">
        <v>42621</v>
      </c>
      <c r="O41" s="100">
        <v>104</v>
      </c>
      <c r="P41" s="102">
        <v>3</v>
      </c>
      <c r="Q41" s="99" t="s">
        <v>401</v>
      </c>
    </row>
    <row r="42" spans="1:17" ht="150.75" thickBot="1" x14ac:dyDescent="0.3">
      <c r="A42" s="17">
        <v>32</v>
      </c>
      <c r="B42" s="90" t="s">
        <v>214</v>
      </c>
      <c r="C42" s="91" t="s">
        <v>27</v>
      </c>
      <c r="D42" s="91" t="s">
        <v>156</v>
      </c>
      <c r="E42" s="91" t="s">
        <v>30</v>
      </c>
      <c r="F42" s="91">
        <v>2</v>
      </c>
      <c r="G42" s="100" t="s">
        <v>128</v>
      </c>
      <c r="H42" s="100" t="s">
        <v>129</v>
      </c>
      <c r="I42" s="100" t="s">
        <v>130</v>
      </c>
      <c r="J42" s="103" t="s">
        <v>131</v>
      </c>
      <c r="K42" s="104" t="s">
        <v>142</v>
      </c>
      <c r="L42" s="100">
        <v>24</v>
      </c>
      <c r="M42" s="97">
        <v>41883</v>
      </c>
      <c r="N42" s="101">
        <v>42369</v>
      </c>
      <c r="O42" s="100">
        <v>64</v>
      </c>
      <c r="P42" s="91">
        <v>24</v>
      </c>
      <c r="Q42" s="99" t="s">
        <v>402</v>
      </c>
    </row>
    <row r="43" spans="1:17" ht="150.75" thickBot="1" x14ac:dyDescent="0.3">
      <c r="A43" s="17">
        <v>33</v>
      </c>
      <c r="B43" s="90" t="s">
        <v>181</v>
      </c>
      <c r="C43" s="91" t="s">
        <v>27</v>
      </c>
      <c r="D43" s="91" t="s">
        <v>156</v>
      </c>
      <c r="E43" s="91" t="s">
        <v>30</v>
      </c>
      <c r="F43" s="91">
        <v>2</v>
      </c>
      <c r="G43" s="100" t="s">
        <v>128</v>
      </c>
      <c r="H43" s="100" t="s">
        <v>129</v>
      </c>
      <c r="I43" s="100" t="s">
        <v>132</v>
      </c>
      <c r="J43" s="103" t="s">
        <v>133</v>
      </c>
      <c r="K43" s="104" t="s">
        <v>118</v>
      </c>
      <c r="L43" s="100">
        <v>5</v>
      </c>
      <c r="M43" s="97">
        <v>41883</v>
      </c>
      <c r="N43" s="101">
        <v>42369</v>
      </c>
      <c r="O43" s="100">
        <v>64</v>
      </c>
      <c r="P43" s="91">
        <v>5</v>
      </c>
      <c r="Q43" s="99" t="s">
        <v>402</v>
      </c>
    </row>
    <row r="44" spans="1:17" ht="150.75" thickBot="1" x14ac:dyDescent="0.3">
      <c r="A44" s="17">
        <v>34</v>
      </c>
      <c r="B44" s="90" t="s">
        <v>182</v>
      </c>
      <c r="C44" s="91" t="s">
        <v>27</v>
      </c>
      <c r="D44" s="91" t="s">
        <v>156</v>
      </c>
      <c r="E44" s="91" t="s">
        <v>30</v>
      </c>
      <c r="F44" s="91">
        <v>2</v>
      </c>
      <c r="G44" s="100" t="s">
        <v>128</v>
      </c>
      <c r="H44" s="100" t="s">
        <v>129</v>
      </c>
      <c r="I44" s="100" t="s">
        <v>132</v>
      </c>
      <c r="J44" s="103" t="s">
        <v>134</v>
      </c>
      <c r="K44" s="104" t="s">
        <v>118</v>
      </c>
      <c r="L44" s="100">
        <v>2</v>
      </c>
      <c r="M44" s="97">
        <v>41883</v>
      </c>
      <c r="N44" s="101">
        <v>42369</v>
      </c>
      <c r="O44" s="100">
        <v>64</v>
      </c>
      <c r="P44" s="91">
        <v>2</v>
      </c>
      <c r="Q44" s="99" t="s">
        <v>402</v>
      </c>
    </row>
    <row r="45" spans="1:17" ht="205.5" customHeight="1" thickBot="1" x14ac:dyDescent="0.3">
      <c r="A45" s="17">
        <v>44</v>
      </c>
      <c r="B45" s="23" t="s">
        <v>183</v>
      </c>
      <c r="C45" s="1" t="s">
        <v>27</v>
      </c>
      <c r="D45" s="1" t="s">
        <v>156</v>
      </c>
      <c r="E45" s="1" t="s">
        <v>30</v>
      </c>
      <c r="F45" s="15">
        <v>1</v>
      </c>
      <c r="G45" s="26" t="s">
        <v>464</v>
      </c>
      <c r="H45" s="1" t="s">
        <v>136</v>
      </c>
      <c r="I45" s="1" t="s">
        <v>137</v>
      </c>
      <c r="J45" s="2" t="s">
        <v>138</v>
      </c>
      <c r="K45" s="15" t="s">
        <v>135</v>
      </c>
      <c r="L45" s="15">
        <v>12</v>
      </c>
      <c r="M45" s="24">
        <v>41913</v>
      </c>
      <c r="N45" s="27">
        <v>42369</v>
      </c>
      <c r="O45" s="15">
        <v>60</v>
      </c>
      <c r="P45" s="28">
        <v>12</v>
      </c>
      <c r="Q45" s="8" t="s">
        <v>452</v>
      </c>
    </row>
    <row r="46" spans="1:17" ht="338.25" thickBot="1" x14ac:dyDescent="0.3">
      <c r="A46" s="17">
        <v>45</v>
      </c>
      <c r="B46" s="23" t="s">
        <v>184</v>
      </c>
      <c r="C46" s="1" t="s">
        <v>27</v>
      </c>
      <c r="D46" s="1" t="s">
        <v>156</v>
      </c>
      <c r="E46" s="1" t="s">
        <v>30</v>
      </c>
      <c r="F46" s="15">
        <v>1</v>
      </c>
      <c r="G46" s="29" t="s">
        <v>139</v>
      </c>
      <c r="H46" s="1" t="s">
        <v>140</v>
      </c>
      <c r="I46" s="1" t="s">
        <v>137</v>
      </c>
      <c r="J46" s="3" t="s">
        <v>141</v>
      </c>
      <c r="K46" s="15" t="s">
        <v>142</v>
      </c>
      <c r="L46" s="15">
        <v>27</v>
      </c>
      <c r="M46" s="24">
        <v>41913</v>
      </c>
      <c r="N46" s="27">
        <v>42369</v>
      </c>
      <c r="O46" s="15">
        <v>60</v>
      </c>
      <c r="P46" s="28">
        <v>27</v>
      </c>
      <c r="Q46" s="9" t="s">
        <v>453</v>
      </c>
    </row>
    <row r="47" spans="1:17" ht="300.75" thickBot="1" x14ac:dyDescent="0.3">
      <c r="A47" s="17">
        <v>46</v>
      </c>
      <c r="B47" s="23" t="s">
        <v>185</v>
      </c>
      <c r="C47" s="1" t="s">
        <v>27</v>
      </c>
      <c r="D47" s="1" t="s">
        <v>156</v>
      </c>
      <c r="E47" s="1" t="s">
        <v>30</v>
      </c>
      <c r="F47" s="15">
        <v>1</v>
      </c>
      <c r="G47" s="29" t="s">
        <v>200</v>
      </c>
      <c r="H47" s="4" t="s">
        <v>143</v>
      </c>
      <c r="I47" s="1" t="s">
        <v>137</v>
      </c>
      <c r="J47" s="5" t="s">
        <v>144</v>
      </c>
      <c r="K47" s="15" t="s">
        <v>142</v>
      </c>
      <c r="L47" s="15">
        <v>2</v>
      </c>
      <c r="M47" s="24">
        <v>41913</v>
      </c>
      <c r="N47" s="27">
        <v>42369</v>
      </c>
      <c r="O47" s="15">
        <v>60</v>
      </c>
      <c r="P47" s="28">
        <v>2</v>
      </c>
      <c r="Q47" s="9" t="s">
        <v>454</v>
      </c>
    </row>
    <row r="48" spans="1:17" ht="207" thickBot="1" x14ac:dyDescent="0.3">
      <c r="A48" s="17">
        <v>47</v>
      </c>
      <c r="B48" s="23" t="s">
        <v>186</v>
      </c>
      <c r="C48" s="1" t="s">
        <v>27</v>
      </c>
      <c r="D48" s="1" t="s">
        <v>156</v>
      </c>
      <c r="E48" s="1" t="s">
        <v>30</v>
      </c>
      <c r="F48" s="15">
        <v>1</v>
      </c>
      <c r="G48" s="29" t="s">
        <v>201</v>
      </c>
      <c r="H48" s="4" t="s">
        <v>143</v>
      </c>
      <c r="I48" s="1" t="s">
        <v>137</v>
      </c>
      <c r="J48" s="5" t="s">
        <v>145</v>
      </c>
      <c r="K48" s="15" t="s">
        <v>142</v>
      </c>
      <c r="L48" s="15">
        <v>3</v>
      </c>
      <c r="M48" s="24">
        <v>41913</v>
      </c>
      <c r="N48" s="27">
        <v>42369</v>
      </c>
      <c r="O48" s="15">
        <v>60</v>
      </c>
      <c r="P48" s="28">
        <v>3</v>
      </c>
      <c r="Q48" s="10" t="s">
        <v>455</v>
      </c>
    </row>
    <row r="49" spans="1:17" ht="282" thickBot="1" x14ac:dyDescent="0.3">
      <c r="A49" s="17">
        <v>48</v>
      </c>
      <c r="B49" s="23" t="s">
        <v>187</v>
      </c>
      <c r="C49" s="1" t="s">
        <v>27</v>
      </c>
      <c r="D49" s="1" t="s">
        <v>156</v>
      </c>
      <c r="E49" s="1" t="s">
        <v>30</v>
      </c>
      <c r="F49" s="15">
        <v>1</v>
      </c>
      <c r="G49" s="29" t="s">
        <v>201</v>
      </c>
      <c r="H49" s="4" t="s">
        <v>143</v>
      </c>
      <c r="I49" s="1" t="s">
        <v>137</v>
      </c>
      <c r="J49" s="5" t="s">
        <v>146</v>
      </c>
      <c r="K49" s="15" t="s">
        <v>147</v>
      </c>
      <c r="L49" s="15">
        <v>12</v>
      </c>
      <c r="M49" s="24">
        <v>41913</v>
      </c>
      <c r="N49" s="27">
        <v>42369</v>
      </c>
      <c r="O49" s="15">
        <v>60</v>
      </c>
      <c r="P49" s="28">
        <v>12</v>
      </c>
      <c r="Q49" s="10" t="s">
        <v>456</v>
      </c>
    </row>
    <row r="50" spans="1:17" ht="195.75" thickBot="1" x14ac:dyDescent="0.3">
      <c r="A50" s="17">
        <v>49</v>
      </c>
      <c r="B50" s="23" t="s">
        <v>188</v>
      </c>
      <c r="C50" s="1" t="s">
        <v>27</v>
      </c>
      <c r="D50" s="1" t="s">
        <v>156</v>
      </c>
      <c r="E50" s="1" t="s">
        <v>30</v>
      </c>
      <c r="F50" s="15">
        <v>2</v>
      </c>
      <c r="G50" s="30" t="s">
        <v>408</v>
      </c>
      <c r="H50" s="5" t="s">
        <v>148</v>
      </c>
      <c r="I50" s="5" t="s">
        <v>149</v>
      </c>
      <c r="J50" s="6" t="s">
        <v>150</v>
      </c>
      <c r="K50" s="31" t="s">
        <v>118</v>
      </c>
      <c r="L50" s="31">
        <v>2</v>
      </c>
      <c r="M50" s="24">
        <v>41913</v>
      </c>
      <c r="N50" s="32">
        <v>42369</v>
      </c>
      <c r="O50" s="31">
        <v>60</v>
      </c>
      <c r="P50" s="33">
        <v>2</v>
      </c>
      <c r="Q50" s="34" t="s">
        <v>409</v>
      </c>
    </row>
    <row r="51" spans="1:17" ht="195.75" thickBot="1" x14ac:dyDescent="0.3">
      <c r="A51" s="17">
        <v>50</v>
      </c>
      <c r="B51" s="23" t="s">
        <v>189</v>
      </c>
      <c r="C51" s="1" t="s">
        <v>27</v>
      </c>
      <c r="D51" s="1" t="s">
        <v>156</v>
      </c>
      <c r="E51" s="1" t="s">
        <v>30</v>
      </c>
      <c r="F51" s="15">
        <v>2</v>
      </c>
      <c r="G51" s="35" t="s">
        <v>151</v>
      </c>
      <c r="H51" s="6" t="s">
        <v>148</v>
      </c>
      <c r="I51" s="6" t="s">
        <v>149</v>
      </c>
      <c r="J51" s="6" t="s">
        <v>152</v>
      </c>
      <c r="K51" s="6" t="s">
        <v>118</v>
      </c>
      <c r="L51" s="6">
        <v>4</v>
      </c>
      <c r="M51" s="24">
        <v>41913</v>
      </c>
      <c r="N51" s="36">
        <v>42369</v>
      </c>
      <c r="O51" s="6">
        <v>60</v>
      </c>
      <c r="P51" s="37">
        <v>3</v>
      </c>
      <c r="Q51" s="7" t="s">
        <v>410</v>
      </c>
    </row>
    <row r="52" spans="1:17" ht="195.75" thickBot="1" x14ac:dyDescent="0.3">
      <c r="A52" s="17">
        <v>51</v>
      </c>
      <c r="B52" s="23" t="s">
        <v>190</v>
      </c>
      <c r="C52" s="1"/>
      <c r="D52" s="1" t="s">
        <v>156</v>
      </c>
      <c r="E52" s="1" t="s">
        <v>30</v>
      </c>
      <c r="F52" s="15">
        <v>2</v>
      </c>
      <c r="G52" s="35" t="s">
        <v>151</v>
      </c>
      <c r="H52" s="6" t="s">
        <v>148</v>
      </c>
      <c r="I52" s="6" t="s">
        <v>153</v>
      </c>
      <c r="J52" s="6" t="s">
        <v>154</v>
      </c>
      <c r="K52" s="6" t="s">
        <v>118</v>
      </c>
      <c r="L52" s="6">
        <v>20</v>
      </c>
      <c r="M52" s="24">
        <v>41913</v>
      </c>
      <c r="N52" s="36">
        <v>42369</v>
      </c>
      <c r="O52" s="6">
        <v>60</v>
      </c>
      <c r="P52" s="37">
        <v>20</v>
      </c>
      <c r="Q52" s="7" t="s">
        <v>411</v>
      </c>
    </row>
    <row r="53" spans="1:17" ht="285.75" thickBot="1" x14ac:dyDescent="0.3">
      <c r="A53" s="17">
        <v>52</v>
      </c>
      <c r="B53" s="23" t="s">
        <v>191</v>
      </c>
      <c r="C53" s="1" t="s">
        <v>27</v>
      </c>
      <c r="D53" s="1" t="s">
        <v>156</v>
      </c>
      <c r="E53" s="1" t="s">
        <v>30</v>
      </c>
      <c r="F53" s="15">
        <v>2</v>
      </c>
      <c r="G53" s="35" t="s">
        <v>151</v>
      </c>
      <c r="H53" s="6" t="s">
        <v>148</v>
      </c>
      <c r="I53" s="6" t="s">
        <v>155</v>
      </c>
      <c r="J53" s="11" t="s">
        <v>207</v>
      </c>
      <c r="K53" s="6" t="s">
        <v>118</v>
      </c>
      <c r="L53" s="6">
        <v>30</v>
      </c>
      <c r="M53" s="24">
        <v>41913</v>
      </c>
      <c r="N53" s="36">
        <v>42369</v>
      </c>
      <c r="O53" s="6">
        <v>60</v>
      </c>
      <c r="P53" s="19">
        <v>1</v>
      </c>
      <c r="Q53" s="7" t="s">
        <v>412</v>
      </c>
    </row>
    <row r="54" spans="1:17" ht="280.5" thickBot="1" x14ac:dyDescent="0.3">
      <c r="B54" s="23" t="s">
        <v>323</v>
      </c>
      <c r="C54" s="1" t="s">
        <v>27</v>
      </c>
      <c r="D54" s="1" t="s">
        <v>156</v>
      </c>
      <c r="E54" s="1" t="s">
        <v>30</v>
      </c>
      <c r="F54" s="1">
        <v>1</v>
      </c>
      <c r="G54" s="1" t="s">
        <v>414</v>
      </c>
      <c r="H54" s="1" t="s">
        <v>215</v>
      </c>
      <c r="I54" s="1" t="s">
        <v>216</v>
      </c>
      <c r="J54" s="1" t="s">
        <v>216</v>
      </c>
      <c r="K54" s="1" t="s">
        <v>217</v>
      </c>
      <c r="L54" s="20">
        <v>4</v>
      </c>
      <c r="M54" s="21">
        <v>42370</v>
      </c>
      <c r="N54" s="21">
        <v>42735</v>
      </c>
      <c r="O54" s="1">
        <v>52</v>
      </c>
      <c r="P54" s="1">
        <v>4</v>
      </c>
      <c r="Q54" s="23" t="s">
        <v>413</v>
      </c>
    </row>
    <row r="55" spans="1:17" ht="225.75" thickBot="1" x14ac:dyDescent="0.3">
      <c r="B55" s="23" t="s">
        <v>324</v>
      </c>
      <c r="C55" s="1" t="s">
        <v>27</v>
      </c>
      <c r="D55" s="1" t="s">
        <v>156</v>
      </c>
      <c r="E55" s="1" t="s">
        <v>30</v>
      </c>
      <c r="F55" s="1">
        <v>1</v>
      </c>
      <c r="G55" s="1" t="s">
        <v>220</v>
      </c>
      <c r="H55" s="1" t="s">
        <v>215</v>
      </c>
      <c r="I55" s="1" t="s">
        <v>218</v>
      </c>
      <c r="J55" s="1" t="s">
        <v>218</v>
      </c>
      <c r="K55" s="1" t="s">
        <v>219</v>
      </c>
      <c r="L55" s="20">
        <v>1</v>
      </c>
      <c r="M55" s="21">
        <v>42370</v>
      </c>
      <c r="N55" s="21">
        <v>42735</v>
      </c>
      <c r="O55" s="1">
        <v>52</v>
      </c>
      <c r="P55" s="23">
        <v>0</v>
      </c>
      <c r="Q55" s="41" t="s">
        <v>451</v>
      </c>
    </row>
    <row r="56" spans="1:17" ht="165.75" thickBot="1" x14ac:dyDescent="0.3">
      <c r="B56" s="23" t="s">
        <v>325</v>
      </c>
      <c r="C56" s="1" t="s">
        <v>27</v>
      </c>
      <c r="D56" s="1" t="s">
        <v>156</v>
      </c>
      <c r="E56" s="1" t="s">
        <v>30</v>
      </c>
      <c r="F56" s="1">
        <v>1</v>
      </c>
      <c r="G56" s="1" t="s">
        <v>465</v>
      </c>
      <c r="H56" s="1" t="s">
        <v>221</v>
      </c>
      <c r="I56" s="1" t="s">
        <v>222</v>
      </c>
      <c r="J56" s="1" t="s">
        <v>222</v>
      </c>
      <c r="K56" s="1" t="s">
        <v>223</v>
      </c>
      <c r="L56" s="1">
        <v>1</v>
      </c>
      <c r="M56" s="38" t="s">
        <v>224</v>
      </c>
      <c r="N56" s="38">
        <v>42735</v>
      </c>
      <c r="O56" s="1">
        <v>52</v>
      </c>
      <c r="P56" s="23">
        <v>0</v>
      </c>
      <c r="Q56" s="23" t="s">
        <v>406</v>
      </c>
    </row>
    <row r="57" spans="1:17" ht="210.75" thickBot="1" x14ac:dyDescent="0.3">
      <c r="B57" s="23" t="s">
        <v>326</v>
      </c>
      <c r="C57" s="1" t="s">
        <v>27</v>
      </c>
      <c r="D57" s="1" t="s">
        <v>156</v>
      </c>
      <c r="E57" s="1" t="s">
        <v>30</v>
      </c>
      <c r="F57" s="1">
        <v>2</v>
      </c>
      <c r="G57" s="1" t="s">
        <v>225</v>
      </c>
      <c r="H57" s="1" t="s">
        <v>226</v>
      </c>
      <c r="I57" s="1" t="s">
        <v>227</v>
      </c>
      <c r="J57" s="1" t="s">
        <v>227</v>
      </c>
      <c r="K57" s="1" t="s">
        <v>228</v>
      </c>
      <c r="L57" s="1">
        <v>3</v>
      </c>
      <c r="M57" s="38" t="s">
        <v>224</v>
      </c>
      <c r="N57" s="38">
        <v>42735</v>
      </c>
      <c r="O57" s="1">
        <v>52</v>
      </c>
      <c r="P57" s="23">
        <v>0</v>
      </c>
      <c r="Q57" s="23" t="s">
        <v>404</v>
      </c>
    </row>
    <row r="58" spans="1:17" ht="105.75" thickBot="1" x14ac:dyDescent="0.3">
      <c r="B58" s="23" t="s">
        <v>327</v>
      </c>
      <c r="C58" s="1" t="s">
        <v>27</v>
      </c>
      <c r="D58" s="1" t="s">
        <v>156</v>
      </c>
      <c r="E58" s="1" t="s">
        <v>30</v>
      </c>
      <c r="F58" s="1">
        <v>3</v>
      </c>
      <c r="G58" s="1" t="s">
        <v>229</v>
      </c>
      <c r="H58" s="1" t="s">
        <v>230</v>
      </c>
      <c r="I58" s="1" t="s">
        <v>231</v>
      </c>
      <c r="J58" s="1" t="s">
        <v>231</v>
      </c>
      <c r="K58" s="1" t="s">
        <v>232</v>
      </c>
      <c r="L58" s="1">
        <v>1</v>
      </c>
      <c r="M58" s="38" t="s">
        <v>224</v>
      </c>
      <c r="N58" s="38">
        <v>42735</v>
      </c>
      <c r="O58" s="1">
        <v>52</v>
      </c>
      <c r="P58" s="23">
        <v>0</v>
      </c>
      <c r="Q58" s="23" t="s">
        <v>405</v>
      </c>
    </row>
    <row r="59" spans="1:17" ht="153.75" customHeight="1" thickBot="1" x14ac:dyDescent="0.3">
      <c r="B59" s="23" t="s">
        <v>328</v>
      </c>
      <c r="C59" s="1" t="s">
        <v>27</v>
      </c>
      <c r="D59" s="1" t="s">
        <v>156</v>
      </c>
      <c r="E59" s="1" t="s">
        <v>30</v>
      </c>
      <c r="F59" s="1">
        <v>4</v>
      </c>
      <c r="G59" s="1" t="s">
        <v>233</v>
      </c>
      <c r="H59" s="1" t="s">
        <v>234</v>
      </c>
      <c r="I59" s="1" t="s">
        <v>235</v>
      </c>
      <c r="J59" s="1" t="s">
        <v>235</v>
      </c>
      <c r="K59" s="1" t="s">
        <v>228</v>
      </c>
      <c r="L59" s="1">
        <v>1</v>
      </c>
      <c r="M59" s="38">
        <v>42370</v>
      </c>
      <c r="N59" s="38">
        <v>42735</v>
      </c>
      <c r="O59" s="1">
        <v>52</v>
      </c>
      <c r="P59" s="23">
        <v>0</v>
      </c>
      <c r="Q59" s="41" t="s">
        <v>405</v>
      </c>
    </row>
    <row r="60" spans="1:17" ht="105.75" thickBot="1" x14ac:dyDescent="0.3">
      <c r="B60" s="23" t="s">
        <v>329</v>
      </c>
      <c r="C60" s="1" t="s">
        <v>27</v>
      </c>
      <c r="D60" s="1" t="s">
        <v>156</v>
      </c>
      <c r="E60" s="1" t="s">
        <v>30</v>
      </c>
      <c r="F60" s="1">
        <v>5</v>
      </c>
      <c r="G60" s="1" t="s">
        <v>236</v>
      </c>
      <c r="H60" s="1" t="s">
        <v>237</v>
      </c>
      <c r="I60" s="1" t="s">
        <v>238</v>
      </c>
      <c r="J60" s="1" t="s">
        <v>238</v>
      </c>
      <c r="K60" s="1" t="s">
        <v>239</v>
      </c>
      <c r="L60" s="1">
        <v>1</v>
      </c>
      <c r="M60" s="38">
        <v>42370</v>
      </c>
      <c r="N60" s="38">
        <v>42735</v>
      </c>
      <c r="O60" s="1">
        <v>52</v>
      </c>
      <c r="P60" s="23">
        <v>0</v>
      </c>
      <c r="Q60" s="41" t="s">
        <v>405</v>
      </c>
    </row>
    <row r="61" spans="1:17" ht="210.75" thickBot="1" x14ac:dyDescent="0.3">
      <c r="B61" s="23" t="s">
        <v>330</v>
      </c>
      <c r="C61" s="1" t="s">
        <v>27</v>
      </c>
      <c r="D61" s="1" t="s">
        <v>156</v>
      </c>
      <c r="E61" s="1" t="s">
        <v>30</v>
      </c>
      <c r="F61" s="1">
        <v>6</v>
      </c>
      <c r="G61" s="1" t="s">
        <v>240</v>
      </c>
      <c r="H61" s="1" t="s">
        <v>226</v>
      </c>
      <c r="I61" s="1" t="s">
        <v>241</v>
      </c>
      <c r="J61" s="1" t="s">
        <v>227</v>
      </c>
      <c r="K61" s="1" t="s">
        <v>228</v>
      </c>
      <c r="L61" s="1">
        <v>2</v>
      </c>
      <c r="M61" s="38" t="s">
        <v>224</v>
      </c>
      <c r="N61" s="38">
        <v>42735</v>
      </c>
      <c r="O61" s="1">
        <v>52</v>
      </c>
      <c r="P61" s="23">
        <v>0</v>
      </c>
      <c r="Q61" s="41" t="s">
        <v>404</v>
      </c>
    </row>
    <row r="62" spans="1:17" ht="210.75" thickBot="1" x14ac:dyDescent="0.3">
      <c r="B62" s="23" t="s">
        <v>331</v>
      </c>
      <c r="C62" s="1" t="s">
        <v>27</v>
      </c>
      <c r="D62" s="1" t="s">
        <v>156</v>
      </c>
      <c r="E62" s="1" t="s">
        <v>30</v>
      </c>
      <c r="F62" s="1">
        <v>7</v>
      </c>
      <c r="G62" s="1" t="s">
        <v>242</v>
      </c>
      <c r="H62" s="1" t="s">
        <v>226</v>
      </c>
      <c r="I62" s="1" t="s">
        <v>241</v>
      </c>
      <c r="J62" s="1" t="s">
        <v>227</v>
      </c>
      <c r="K62" s="1" t="s">
        <v>228</v>
      </c>
      <c r="L62" s="1">
        <v>2</v>
      </c>
      <c r="M62" s="38" t="s">
        <v>224</v>
      </c>
      <c r="N62" s="38">
        <v>42735</v>
      </c>
      <c r="O62" s="1">
        <v>52</v>
      </c>
      <c r="P62" s="23">
        <v>0</v>
      </c>
      <c r="Q62" s="41" t="s">
        <v>404</v>
      </c>
    </row>
    <row r="63" spans="1:17" ht="105.75" thickBot="1" x14ac:dyDescent="0.3">
      <c r="B63" s="23" t="s">
        <v>332</v>
      </c>
      <c r="C63" s="1" t="s">
        <v>27</v>
      </c>
      <c r="D63" s="1" t="s">
        <v>156</v>
      </c>
      <c r="E63" s="1" t="s">
        <v>30</v>
      </c>
      <c r="F63" s="1">
        <v>7</v>
      </c>
      <c r="G63" s="1" t="s">
        <v>242</v>
      </c>
      <c r="H63" s="1" t="s">
        <v>226</v>
      </c>
      <c r="I63" s="1" t="s">
        <v>243</v>
      </c>
      <c r="J63" s="1" t="s">
        <v>243</v>
      </c>
      <c r="K63" s="1" t="s">
        <v>118</v>
      </c>
      <c r="L63" s="1">
        <v>1</v>
      </c>
      <c r="M63" s="12" t="s">
        <v>224</v>
      </c>
      <c r="N63" s="38" t="s">
        <v>224</v>
      </c>
      <c r="O63" s="1">
        <v>52</v>
      </c>
      <c r="P63" s="23">
        <v>0</v>
      </c>
      <c r="Q63" s="41" t="s">
        <v>405</v>
      </c>
    </row>
    <row r="64" spans="1:17" ht="192" customHeight="1" thickBot="1" x14ac:dyDescent="0.3">
      <c r="A64" s="13">
        <v>1</v>
      </c>
      <c r="B64" s="23" t="s">
        <v>333</v>
      </c>
      <c r="C64" s="1" t="s">
        <v>27</v>
      </c>
      <c r="D64" s="1" t="s">
        <v>156</v>
      </c>
      <c r="E64" s="1" t="s">
        <v>30</v>
      </c>
      <c r="F64" s="14">
        <v>1</v>
      </c>
      <c r="G64" s="40" t="s">
        <v>466</v>
      </c>
      <c r="H64" s="16" t="s">
        <v>244</v>
      </c>
      <c r="I64" s="16" t="s">
        <v>245</v>
      </c>
      <c r="J64" s="15" t="s">
        <v>246</v>
      </c>
      <c r="K64" s="15">
        <v>1</v>
      </c>
      <c r="L64" s="15">
        <v>1</v>
      </c>
      <c r="M64" s="39">
        <v>42430</v>
      </c>
      <c r="N64" s="39">
        <v>42490</v>
      </c>
      <c r="O64" s="15">
        <v>12</v>
      </c>
      <c r="P64" s="15">
        <v>1</v>
      </c>
      <c r="Q64" s="41" t="s">
        <v>416</v>
      </c>
    </row>
    <row r="65" spans="1:18" s="41" customFormat="1" ht="163.5" customHeight="1" thickBot="1" x14ac:dyDescent="0.3">
      <c r="A65" s="13"/>
      <c r="B65" s="41" t="s">
        <v>334</v>
      </c>
      <c r="C65" s="1" t="s">
        <v>27</v>
      </c>
      <c r="D65" s="1" t="s">
        <v>156</v>
      </c>
      <c r="E65" s="1" t="s">
        <v>30</v>
      </c>
      <c r="F65" s="14"/>
      <c r="G65" s="40" t="s">
        <v>322</v>
      </c>
      <c r="H65" s="16" t="s">
        <v>247</v>
      </c>
      <c r="I65" s="16" t="s">
        <v>248</v>
      </c>
      <c r="J65" s="42" t="s">
        <v>118</v>
      </c>
      <c r="K65" s="42">
        <v>1</v>
      </c>
      <c r="L65" s="42">
        <v>1</v>
      </c>
      <c r="M65" s="39">
        <v>42430</v>
      </c>
      <c r="N65" s="39">
        <v>42551</v>
      </c>
      <c r="O65" s="42">
        <v>16</v>
      </c>
      <c r="P65" s="42">
        <v>1</v>
      </c>
      <c r="Q65" s="41" t="s">
        <v>417</v>
      </c>
    </row>
    <row r="66" spans="1:18" s="41" customFormat="1" ht="163.5" customHeight="1" thickBot="1" x14ac:dyDescent="0.3">
      <c r="A66" s="13"/>
      <c r="B66" s="41" t="s">
        <v>335</v>
      </c>
      <c r="C66" s="1" t="s">
        <v>27</v>
      </c>
      <c r="D66" s="1" t="s">
        <v>156</v>
      </c>
      <c r="E66" s="1" t="s">
        <v>30</v>
      </c>
      <c r="F66" s="14"/>
      <c r="G66" s="40" t="s">
        <v>322</v>
      </c>
      <c r="H66" s="16" t="s">
        <v>249</v>
      </c>
      <c r="I66" s="16" t="s">
        <v>250</v>
      </c>
      <c r="J66" s="42" t="s">
        <v>251</v>
      </c>
      <c r="K66" s="42">
        <v>1</v>
      </c>
      <c r="L66" s="42">
        <v>1</v>
      </c>
      <c r="M66" s="39">
        <v>42430</v>
      </c>
      <c r="N66" s="39">
        <v>42490</v>
      </c>
      <c r="O66" s="42">
        <v>8</v>
      </c>
      <c r="P66" s="42">
        <v>1</v>
      </c>
      <c r="Q66" s="41" t="s">
        <v>418</v>
      </c>
    </row>
    <row r="67" spans="1:18" s="41" customFormat="1" ht="163.5" customHeight="1" thickBot="1" x14ac:dyDescent="0.3">
      <c r="A67" s="13"/>
      <c r="B67" s="41" t="s">
        <v>336</v>
      </c>
      <c r="C67" s="1" t="s">
        <v>27</v>
      </c>
      <c r="D67" s="1" t="s">
        <v>156</v>
      </c>
      <c r="E67" s="1" t="s">
        <v>30</v>
      </c>
      <c r="F67" s="14"/>
      <c r="G67" s="40" t="s">
        <v>322</v>
      </c>
      <c r="H67" s="16" t="s">
        <v>252</v>
      </c>
      <c r="I67" s="16" t="s">
        <v>253</v>
      </c>
      <c r="J67" s="42" t="s">
        <v>251</v>
      </c>
      <c r="K67" s="42">
        <v>4</v>
      </c>
      <c r="L67" s="42">
        <v>4</v>
      </c>
      <c r="M67" s="39">
        <v>42430</v>
      </c>
      <c r="N67" s="39">
        <v>42735</v>
      </c>
      <c r="O67" s="42">
        <v>1</v>
      </c>
      <c r="P67" s="42">
        <v>4</v>
      </c>
      <c r="Q67" s="41" t="s">
        <v>419</v>
      </c>
    </row>
    <row r="68" spans="1:18" s="41" customFormat="1" ht="163.5" customHeight="1" thickBot="1" x14ac:dyDescent="0.3">
      <c r="A68" s="13"/>
      <c r="B68" s="41" t="s">
        <v>337</v>
      </c>
      <c r="C68" s="1" t="s">
        <v>27</v>
      </c>
      <c r="D68" s="1" t="s">
        <v>156</v>
      </c>
      <c r="E68" s="1" t="s">
        <v>30</v>
      </c>
      <c r="F68" s="14"/>
      <c r="G68" s="40" t="s">
        <v>322</v>
      </c>
      <c r="H68" s="16" t="s">
        <v>252</v>
      </c>
      <c r="I68" s="16" t="s">
        <v>254</v>
      </c>
      <c r="J68" s="42" t="s">
        <v>118</v>
      </c>
      <c r="K68" s="42">
        <v>10</v>
      </c>
      <c r="L68" s="42">
        <v>10</v>
      </c>
      <c r="M68" s="39">
        <v>42430</v>
      </c>
      <c r="N68" s="39">
        <v>42735</v>
      </c>
      <c r="O68" s="42">
        <v>40</v>
      </c>
      <c r="P68" s="42">
        <v>1</v>
      </c>
      <c r="Q68" s="41" t="s">
        <v>420</v>
      </c>
    </row>
    <row r="69" spans="1:18" s="41" customFormat="1" ht="163.5" customHeight="1" thickBot="1" x14ac:dyDescent="0.3">
      <c r="A69" s="13"/>
      <c r="B69" s="41" t="s">
        <v>338</v>
      </c>
      <c r="C69" s="1" t="s">
        <v>27</v>
      </c>
      <c r="D69" s="1" t="s">
        <v>156</v>
      </c>
      <c r="E69" s="1" t="s">
        <v>30</v>
      </c>
      <c r="F69" s="14"/>
      <c r="G69" s="40" t="s">
        <v>322</v>
      </c>
      <c r="H69" s="16" t="s">
        <v>252</v>
      </c>
      <c r="I69" s="16" t="s">
        <v>255</v>
      </c>
      <c r="J69" s="42" t="s">
        <v>118</v>
      </c>
      <c r="K69" s="42">
        <v>10</v>
      </c>
      <c r="L69" s="42">
        <v>10</v>
      </c>
      <c r="M69" s="39">
        <v>42430</v>
      </c>
      <c r="N69" s="39">
        <v>42735</v>
      </c>
      <c r="O69" s="42">
        <v>40</v>
      </c>
      <c r="P69" s="42">
        <v>10</v>
      </c>
      <c r="Q69" s="41" t="s">
        <v>421</v>
      </c>
    </row>
    <row r="70" spans="1:18" s="41" customFormat="1" ht="163.5" customHeight="1" thickBot="1" x14ac:dyDescent="0.3">
      <c r="A70" s="13"/>
      <c r="B70" s="41" t="s">
        <v>339</v>
      </c>
      <c r="C70" s="1" t="s">
        <v>27</v>
      </c>
      <c r="D70" s="1" t="s">
        <v>156</v>
      </c>
      <c r="E70" s="1" t="s">
        <v>30</v>
      </c>
      <c r="F70" s="14"/>
      <c r="G70" s="40" t="s">
        <v>322</v>
      </c>
      <c r="H70" s="16" t="s">
        <v>256</v>
      </c>
      <c r="I70" s="16" t="s">
        <v>257</v>
      </c>
      <c r="J70" s="42" t="s">
        <v>118</v>
      </c>
      <c r="K70" s="42">
        <v>1</v>
      </c>
      <c r="L70" s="42">
        <v>1</v>
      </c>
      <c r="M70" s="39">
        <v>42430</v>
      </c>
      <c r="N70" s="39">
        <v>42490</v>
      </c>
      <c r="O70" s="42">
        <v>8</v>
      </c>
      <c r="P70" s="42">
        <v>0</v>
      </c>
      <c r="Q70" s="41" t="s">
        <v>422</v>
      </c>
    </row>
    <row r="71" spans="1:18" s="41" customFormat="1" ht="163.5" customHeight="1" thickBot="1" x14ac:dyDescent="0.3">
      <c r="A71" s="13">
        <v>1</v>
      </c>
      <c r="B71" s="41" t="s">
        <v>340</v>
      </c>
      <c r="C71" s="1" t="s">
        <v>27</v>
      </c>
      <c r="D71" s="1" t="s">
        <v>156</v>
      </c>
      <c r="E71" s="1" t="s">
        <v>30</v>
      </c>
      <c r="F71" s="14">
        <v>2</v>
      </c>
      <c r="G71" s="40" t="s">
        <v>258</v>
      </c>
      <c r="H71" s="16" t="s">
        <v>259</v>
      </c>
      <c r="I71" s="16" t="s">
        <v>260</v>
      </c>
      <c r="J71" s="42" t="s">
        <v>246</v>
      </c>
      <c r="K71" s="42">
        <v>1</v>
      </c>
      <c r="L71" s="42">
        <v>1</v>
      </c>
      <c r="M71" s="39">
        <v>42430</v>
      </c>
      <c r="N71" s="39">
        <v>42490</v>
      </c>
      <c r="O71" s="42">
        <v>12</v>
      </c>
      <c r="P71" s="42">
        <v>1</v>
      </c>
      <c r="Q71" s="41" t="s">
        <v>423</v>
      </c>
    </row>
    <row r="72" spans="1:18" s="41" customFormat="1" ht="163.5" customHeight="1" thickBot="1" x14ac:dyDescent="0.3">
      <c r="A72" s="13"/>
      <c r="B72" s="41" t="s">
        <v>341</v>
      </c>
      <c r="C72" s="1" t="s">
        <v>27</v>
      </c>
      <c r="D72" s="1" t="s">
        <v>156</v>
      </c>
      <c r="E72" s="1" t="s">
        <v>30</v>
      </c>
      <c r="F72" s="14"/>
      <c r="G72" s="40" t="s">
        <v>258</v>
      </c>
      <c r="H72" s="16" t="s">
        <v>247</v>
      </c>
      <c r="I72" s="16" t="s">
        <v>261</v>
      </c>
      <c r="J72" s="42" t="s">
        <v>118</v>
      </c>
      <c r="K72" s="42">
        <v>1</v>
      </c>
      <c r="L72" s="42">
        <v>1</v>
      </c>
      <c r="M72" s="39">
        <v>42461</v>
      </c>
      <c r="N72" s="39">
        <v>42612</v>
      </c>
      <c r="O72" s="42">
        <v>20</v>
      </c>
      <c r="P72" s="42">
        <v>1</v>
      </c>
      <c r="Q72" s="41" t="s">
        <v>424</v>
      </c>
    </row>
    <row r="73" spans="1:18" s="41" customFormat="1" ht="163.5" customHeight="1" thickBot="1" x14ac:dyDescent="0.3">
      <c r="A73" s="13"/>
      <c r="B73" s="41" t="s">
        <v>342</v>
      </c>
      <c r="C73" s="1" t="s">
        <v>27</v>
      </c>
      <c r="D73" s="1" t="s">
        <v>156</v>
      </c>
      <c r="E73" s="1" t="s">
        <v>30</v>
      </c>
      <c r="F73" s="14"/>
      <c r="G73" s="40" t="s">
        <v>258</v>
      </c>
      <c r="H73" s="16" t="s">
        <v>262</v>
      </c>
      <c r="I73" s="16" t="s">
        <v>263</v>
      </c>
      <c r="J73" s="42" t="s">
        <v>118</v>
      </c>
      <c r="K73" s="42">
        <v>1</v>
      </c>
      <c r="L73" s="42">
        <v>1</v>
      </c>
      <c r="M73" s="39">
        <v>42430</v>
      </c>
      <c r="N73" s="39">
        <v>42490</v>
      </c>
      <c r="O73" s="42">
        <v>12</v>
      </c>
      <c r="P73" s="42">
        <v>1</v>
      </c>
      <c r="Q73" s="41" t="s">
        <v>425</v>
      </c>
    </row>
    <row r="74" spans="1:18" s="41" customFormat="1" ht="163.5" customHeight="1" thickBot="1" x14ac:dyDescent="0.3">
      <c r="A74" s="13"/>
      <c r="B74" s="41" t="s">
        <v>343</v>
      </c>
      <c r="C74" s="1" t="s">
        <v>27</v>
      </c>
      <c r="D74" s="1" t="s">
        <v>156</v>
      </c>
      <c r="E74" s="1" t="s">
        <v>30</v>
      </c>
      <c r="F74" s="14"/>
      <c r="G74" s="40" t="s">
        <v>258</v>
      </c>
      <c r="H74" s="16" t="s">
        <v>252</v>
      </c>
      <c r="I74" s="16" t="s">
        <v>253</v>
      </c>
      <c r="J74" s="42" t="s">
        <v>118</v>
      </c>
      <c r="K74" s="42">
        <v>4</v>
      </c>
      <c r="L74" s="42">
        <v>4</v>
      </c>
      <c r="M74" s="39">
        <v>42430</v>
      </c>
      <c r="N74" s="39">
        <v>42735</v>
      </c>
      <c r="O74" s="42">
        <v>12</v>
      </c>
      <c r="P74" s="42">
        <v>4</v>
      </c>
      <c r="Q74" s="41" t="s">
        <v>426</v>
      </c>
    </row>
    <row r="75" spans="1:18" s="41" customFormat="1" ht="163.5" customHeight="1" thickBot="1" x14ac:dyDescent="0.3">
      <c r="A75" s="13"/>
      <c r="B75" s="41" t="s">
        <v>344</v>
      </c>
      <c r="C75" s="1" t="s">
        <v>27</v>
      </c>
      <c r="D75" s="1" t="s">
        <v>156</v>
      </c>
      <c r="E75" s="1" t="s">
        <v>30</v>
      </c>
      <c r="F75" s="14"/>
      <c r="G75" s="40" t="s">
        <v>258</v>
      </c>
      <c r="H75" s="16" t="s">
        <v>252</v>
      </c>
      <c r="I75" s="16" t="s">
        <v>264</v>
      </c>
      <c r="J75" s="42" t="s">
        <v>118</v>
      </c>
      <c r="K75" s="42">
        <v>9</v>
      </c>
      <c r="L75" s="42">
        <v>9</v>
      </c>
      <c r="M75" s="39">
        <v>42490</v>
      </c>
      <c r="N75" s="39">
        <v>42735</v>
      </c>
      <c r="O75" s="42">
        <v>36</v>
      </c>
      <c r="P75" s="42">
        <v>9</v>
      </c>
      <c r="Q75" s="41" t="s">
        <v>427</v>
      </c>
    </row>
    <row r="76" spans="1:18" s="41" customFormat="1" ht="163.5" customHeight="1" thickBot="1" x14ac:dyDescent="0.3">
      <c r="A76" s="13"/>
      <c r="B76" s="41" t="s">
        <v>345</v>
      </c>
      <c r="C76" s="1" t="s">
        <v>27</v>
      </c>
      <c r="D76" s="1" t="s">
        <v>156</v>
      </c>
      <c r="E76" s="1" t="s">
        <v>30</v>
      </c>
      <c r="F76" s="14"/>
      <c r="G76" s="40" t="s">
        <v>258</v>
      </c>
      <c r="H76" s="16" t="s">
        <v>252</v>
      </c>
      <c r="I76" s="16" t="s">
        <v>265</v>
      </c>
      <c r="J76" s="42" t="s">
        <v>118</v>
      </c>
      <c r="K76" s="42">
        <v>10</v>
      </c>
      <c r="L76" s="42">
        <v>10</v>
      </c>
      <c r="M76" s="39">
        <v>42490</v>
      </c>
      <c r="N76" s="39">
        <v>42735</v>
      </c>
      <c r="O76" s="42">
        <v>32</v>
      </c>
      <c r="P76" s="42">
        <v>10</v>
      </c>
      <c r="Q76" s="41" t="s">
        <v>428</v>
      </c>
    </row>
    <row r="77" spans="1:18" s="41" customFormat="1" ht="163.5" customHeight="1" thickBot="1" x14ac:dyDescent="0.3">
      <c r="A77" s="13"/>
      <c r="B77" s="41" t="s">
        <v>346</v>
      </c>
      <c r="C77" s="1" t="s">
        <v>27</v>
      </c>
      <c r="D77" s="1" t="s">
        <v>156</v>
      </c>
      <c r="E77" s="1" t="s">
        <v>30</v>
      </c>
      <c r="F77" s="14">
        <v>3</v>
      </c>
      <c r="G77" s="40" t="s">
        <v>266</v>
      </c>
      <c r="H77" s="16" t="s">
        <v>267</v>
      </c>
      <c r="I77" s="16" t="s">
        <v>268</v>
      </c>
      <c r="J77" s="42" t="s">
        <v>269</v>
      </c>
      <c r="K77" s="42">
        <v>1</v>
      </c>
      <c r="L77" s="42">
        <v>1</v>
      </c>
      <c r="M77" s="39">
        <v>42430</v>
      </c>
      <c r="N77" s="39">
        <v>42460</v>
      </c>
      <c r="O77" s="42">
        <v>8</v>
      </c>
      <c r="P77" s="42">
        <v>1</v>
      </c>
      <c r="Q77" s="41" t="s">
        <v>429</v>
      </c>
    </row>
    <row r="78" spans="1:18" s="41" customFormat="1" ht="163.5" customHeight="1" thickBot="1" x14ac:dyDescent="0.3">
      <c r="A78" s="13"/>
      <c r="B78" s="41" t="s">
        <v>347</v>
      </c>
      <c r="C78" s="1" t="s">
        <v>27</v>
      </c>
      <c r="D78" s="1" t="s">
        <v>156</v>
      </c>
      <c r="E78" s="1" t="s">
        <v>30</v>
      </c>
      <c r="F78" s="14"/>
      <c r="G78" s="40" t="s">
        <v>266</v>
      </c>
      <c r="H78" s="16" t="s">
        <v>270</v>
      </c>
      <c r="I78" s="16" t="s">
        <v>271</v>
      </c>
      <c r="J78" s="42" t="s">
        <v>118</v>
      </c>
      <c r="K78" s="42">
        <v>1</v>
      </c>
      <c r="L78" s="42">
        <v>1</v>
      </c>
      <c r="M78" s="39">
        <v>42430</v>
      </c>
      <c r="N78" s="39">
        <v>42490</v>
      </c>
      <c r="O78" s="42">
        <v>8</v>
      </c>
      <c r="P78" s="42">
        <v>1</v>
      </c>
      <c r="Q78" s="41" t="s">
        <v>430</v>
      </c>
    </row>
    <row r="79" spans="1:18" s="41" customFormat="1" ht="163.5" customHeight="1" thickBot="1" x14ac:dyDescent="0.3">
      <c r="A79" s="13"/>
      <c r="B79" s="41" t="s">
        <v>348</v>
      </c>
      <c r="C79" s="1" t="s">
        <v>27</v>
      </c>
      <c r="D79" s="1" t="s">
        <v>156</v>
      </c>
      <c r="E79" s="1" t="s">
        <v>30</v>
      </c>
      <c r="F79" s="14"/>
      <c r="G79" s="40" t="s">
        <v>266</v>
      </c>
      <c r="H79" s="16"/>
      <c r="I79" s="16" t="s">
        <v>272</v>
      </c>
      <c r="J79" s="42" t="s">
        <v>273</v>
      </c>
      <c r="K79" s="42">
        <v>10</v>
      </c>
      <c r="L79" s="42">
        <v>10</v>
      </c>
      <c r="M79" s="39">
        <v>42430</v>
      </c>
      <c r="N79" s="39">
        <v>42735</v>
      </c>
      <c r="O79" s="42">
        <v>52</v>
      </c>
      <c r="P79" s="42">
        <v>10</v>
      </c>
      <c r="Q79" s="41" t="s">
        <v>135</v>
      </c>
    </row>
    <row r="80" spans="1:18" s="41" customFormat="1" ht="163.5" customHeight="1" thickBot="1" x14ac:dyDescent="0.3">
      <c r="A80" s="13"/>
      <c r="B80" s="41" t="s">
        <v>349</v>
      </c>
      <c r="C80" s="1" t="s">
        <v>27</v>
      </c>
      <c r="D80" s="1" t="s">
        <v>156</v>
      </c>
      <c r="E80" s="1" t="s">
        <v>30</v>
      </c>
      <c r="F80" s="14"/>
      <c r="G80" s="40" t="s">
        <v>266</v>
      </c>
      <c r="H80" s="16" t="s">
        <v>274</v>
      </c>
      <c r="I80" s="16" t="s">
        <v>275</v>
      </c>
      <c r="J80" s="42" t="s">
        <v>269</v>
      </c>
      <c r="K80" s="42">
        <v>1</v>
      </c>
      <c r="L80" s="42">
        <v>1</v>
      </c>
      <c r="M80" s="39">
        <v>42430</v>
      </c>
      <c r="N80" s="39">
        <v>42459</v>
      </c>
      <c r="O80" s="42">
        <v>4</v>
      </c>
      <c r="P80" s="42">
        <v>1</v>
      </c>
      <c r="Q80" s="106" t="s">
        <v>431</v>
      </c>
      <c r="R80" s="107" t="s">
        <v>432</v>
      </c>
    </row>
    <row r="81" spans="1:17" s="41" customFormat="1" ht="163.5" customHeight="1" thickBot="1" x14ac:dyDescent="0.3">
      <c r="A81" s="13"/>
      <c r="B81" s="41" t="s">
        <v>350</v>
      </c>
      <c r="C81" s="1" t="s">
        <v>27</v>
      </c>
      <c r="D81" s="1" t="s">
        <v>156</v>
      </c>
      <c r="E81" s="1" t="s">
        <v>30</v>
      </c>
      <c r="F81" s="14"/>
      <c r="G81" s="40" t="s">
        <v>266</v>
      </c>
      <c r="H81" s="16" t="s">
        <v>274</v>
      </c>
      <c r="I81" s="16" t="s">
        <v>276</v>
      </c>
      <c r="J81" s="42" t="s">
        <v>118</v>
      </c>
      <c r="K81" s="42">
        <v>10</v>
      </c>
      <c r="L81" s="42">
        <v>10</v>
      </c>
      <c r="M81" s="39" t="s">
        <v>277</v>
      </c>
      <c r="N81" s="39">
        <v>42735</v>
      </c>
      <c r="O81" s="42">
        <v>40</v>
      </c>
      <c r="P81" s="42">
        <v>10</v>
      </c>
      <c r="Q81" s="41" t="s">
        <v>433</v>
      </c>
    </row>
    <row r="82" spans="1:17" s="41" customFormat="1" ht="163.5" customHeight="1" thickBot="1" x14ac:dyDescent="0.3">
      <c r="A82" s="13"/>
      <c r="B82" s="41" t="s">
        <v>351</v>
      </c>
      <c r="C82" s="1" t="s">
        <v>27</v>
      </c>
      <c r="D82" s="1" t="s">
        <v>156</v>
      </c>
      <c r="E82" s="1" t="s">
        <v>30</v>
      </c>
      <c r="F82" s="14"/>
      <c r="G82" s="40" t="s">
        <v>266</v>
      </c>
      <c r="H82" s="16" t="s">
        <v>274</v>
      </c>
      <c r="I82" s="16" t="s">
        <v>278</v>
      </c>
      <c r="J82" s="42" t="s">
        <v>118</v>
      </c>
      <c r="K82" s="42">
        <v>12</v>
      </c>
      <c r="L82" s="42">
        <v>12</v>
      </c>
      <c r="M82" s="39">
        <v>42430</v>
      </c>
      <c r="N82" s="39">
        <v>42735</v>
      </c>
      <c r="O82" s="42">
        <v>40</v>
      </c>
      <c r="P82" s="42">
        <v>12</v>
      </c>
      <c r="Q82" s="41" t="s">
        <v>421</v>
      </c>
    </row>
    <row r="83" spans="1:17" s="41" customFormat="1" ht="163.5" customHeight="1" thickBot="1" x14ac:dyDescent="0.3">
      <c r="A83" s="13">
        <v>1</v>
      </c>
      <c r="B83" s="41" t="s">
        <v>352</v>
      </c>
      <c r="C83" s="1" t="s">
        <v>27</v>
      </c>
      <c r="D83" s="1" t="s">
        <v>156</v>
      </c>
      <c r="E83" s="1" t="s">
        <v>30</v>
      </c>
      <c r="F83" s="14">
        <v>4</v>
      </c>
      <c r="G83" s="40" t="s">
        <v>279</v>
      </c>
      <c r="H83" s="16" t="s">
        <v>280</v>
      </c>
      <c r="I83" s="16" t="s">
        <v>281</v>
      </c>
      <c r="J83" s="42" t="s">
        <v>118</v>
      </c>
      <c r="K83" s="42">
        <v>9</v>
      </c>
      <c r="L83" s="42">
        <v>9</v>
      </c>
      <c r="M83" s="39">
        <v>42461</v>
      </c>
      <c r="N83" s="39">
        <v>42735</v>
      </c>
      <c r="O83" s="42">
        <v>36</v>
      </c>
      <c r="P83" s="42">
        <v>9</v>
      </c>
      <c r="Q83" s="41" t="s">
        <v>434</v>
      </c>
    </row>
    <row r="84" spans="1:17" s="41" customFormat="1" ht="163.5" customHeight="1" thickBot="1" x14ac:dyDescent="0.3">
      <c r="A84" s="13">
        <v>1</v>
      </c>
      <c r="B84" s="41" t="s">
        <v>353</v>
      </c>
      <c r="C84" s="1" t="s">
        <v>27</v>
      </c>
      <c r="D84" s="1" t="s">
        <v>156</v>
      </c>
      <c r="E84" s="1" t="s">
        <v>30</v>
      </c>
      <c r="F84" s="14">
        <v>7</v>
      </c>
      <c r="G84" s="40" t="s">
        <v>282</v>
      </c>
      <c r="H84" s="16" t="s">
        <v>283</v>
      </c>
      <c r="I84" s="16" t="s">
        <v>284</v>
      </c>
      <c r="J84" s="42" t="s">
        <v>118</v>
      </c>
      <c r="K84" s="42">
        <v>1</v>
      </c>
      <c r="L84" s="42">
        <v>1</v>
      </c>
      <c r="M84" s="39">
        <v>42430</v>
      </c>
      <c r="N84" s="39">
        <v>42520</v>
      </c>
      <c r="O84" s="42">
        <v>20</v>
      </c>
      <c r="P84" s="42">
        <v>1</v>
      </c>
      <c r="Q84" s="41" t="s">
        <v>435</v>
      </c>
    </row>
    <row r="85" spans="1:17" s="41" customFormat="1" ht="163.5" customHeight="1" thickBot="1" x14ac:dyDescent="0.3">
      <c r="A85" s="13"/>
      <c r="B85" s="41" t="s">
        <v>354</v>
      </c>
      <c r="C85" s="1" t="s">
        <v>27</v>
      </c>
      <c r="D85" s="1" t="s">
        <v>156</v>
      </c>
      <c r="E85" s="1" t="s">
        <v>30</v>
      </c>
      <c r="F85" s="14"/>
      <c r="G85" s="40" t="s">
        <v>282</v>
      </c>
      <c r="H85" s="16" t="s">
        <v>285</v>
      </c>
      <c r="I85" s="16" t="s">
        <v>286</v>
      </c>
      <c r="J85" s="42" t="s">
        <v>118</v>
      </c>
      <c r="K85" s="42">
        <v>5</v>
      </c>
      <c r="L85" s="42">
        <v>5</v>
      </c>
      <c r="M85" s="39">
        <v>42430</v>
      </c>
      <c r="N85" s="39">
        <v>42735</v>
      </c>
      <c r="O85" s="42">
        <v>40</v>
      </c>
      <c r="P85" s="42">
        <v>5</v>
      </c>
      <c r="Q85" s="41" t="s">
        <v>436</v>
      </c>
    </row>
    <row r="86" spans="1:17" s="41" customFormat="1" ht="163.5" customHeight="1" thickBot="1" x14ac:dyDescent="0.3">
      <c r="A86" s="13"/>
      <c r="B86" s="41" t="s">
        <v>355</v>
      </c>
      <c r="C86" s="1" t="s">
        <v>27</v>
      </c>
      <c r="D86" s="1" t="s">
        <v>156</v>
      </c>
      <c r="E86" s="1" t="s">
        <v>30</v>
      </c>
      <c r="F86" s="14"/>
      <c r="G86" s="40" t="s">
        <v>282</v>
      </c>
      <c r="H86" s="16" t="s">
        <v>287</v>
      </c>
      <c r="I86" s="16" t="s">
        <v>288</v>
      </c>
      <c r="J86" s="42" t="s">
        <v>118</v>
      </c>
      <c r="K86" s="42">
        <v>1</v>
      </c>
      <c r="L86" s="42">
        <v>1</v>
      </c>
      <c r="M86" s="39">
        <v>42430</v>
      </c>
      <c r="N86" s="39">
        <v>42735</v>
      </c>
      <c r="O86" s="42">
        <v>44</v>
      </c>
      <c r="P86" s="42">
        <v>0</v>
      </c>
      <c r="Q86" s="41" t="s">
        <v>437</v>
      </c>
    </row>
    <row r="87" spans="1:17" s="41" customFormat="1" ht="163.5" customHeight="1" thickBot="1" x14ac:dyDescent="0.3">
      <c r="A87" s="13">
        <v>1</v>
      </c>
      <c r="B87" s="41" t="s">
        <v>356</v>
      </c>
      <c r="C87" s="1" t="s">
        <v>27</v>
      </c>
      <c r="D87" s="1" t="s">
        <v>156</v>
      </c>
      <c r="E87" s="1" t="s">
        <v>30</v>
      </c>
      <c r="F87" s="14">
        <v>8</v>
      </c>
      <c r="G87" s="40" t="s">
        <v>289</v>
      </c>
      <c r="H87" s="16" t="s">
        <v>290</v>
      </c>
      <c r="I87" s="16" t="s">
        <v>291</v>
      </c>
      <c r="J87" s="42" t="s">
        <v>118</v>
      </c>
      <c r="K87" s="42">
        <v>1</v>
      </c>
      <c r="L87" s="42">
        <v>1</v>
      </c>
      <c r="M87" s="39">
        <v>42430</v>
      </c>
      <c r="N87" s="39">
        <v>42490</v>
      </c>
      <c r="O87" s="42">
        <v>8</v>
      </c>
      <c r="P87" s="42">
        <v>1</v>
      </c>
      <c r="Q87" s="41" t="s">
        <v>438</v>
      </c>
    </row>
    <row r="88" spans="1:17" s="41" customFormat="1" ht="163.5" customHeight="1" thickBot="1" x14ac:dyDescent="0.3">
      <c r="A88" s="13"/>
      <c r="B88" s="41" t="s">
        <v>357</v>
      </c>
      <c r="C88" s="1" t="s">
        <v>27</v>
      </c>
      <c r="D88" s="1" t="s">
        <v>156</v>
      </c>
      <c r="E88" s="1" t="s">
        <v>30</v>
      </c>
      <c r="F88" s="14"/>
      <c r="G88" s="40" t="s">
        <v>289</v>
      </c>
      <c r="H88" s="16" t="s">
        <v>292</v>
      </c>
      <c r="I88" s="16" t="s">
        <v>293</v>
      </c>
      <c r="J88" s="42" t="s">
        <v>118</v>
      </c>
      <c r="K88" s="42">
        <v>1</v>
      </c>
      <c r="L88" s="42">
        <v>1</v>
      </c>
      <c r="M88" s="39">
        <v>42460</v>
      </c>
      <c r="N88" s="39" t="s">
        <v>294</v>
      </c>
      <c r="O88" s="42">
        <v>36</v>
      </c>
      <c r="P88" s="42">
        <v>1</v>
      </c>
      <c r="Q88" s="41" t="s">
        <v>439</v>
      </c>
    </row>
    <row r="89" spans="1:17" s="41" customFormat="1" ht="163.5" customHeight="1" thickBot="1" x14ac:dyDescent="0.3">
      <c r="A89" s="13"/>
      <c r="B89" s="41" t="s">
        <v>358</v>
      </c>
      <c r="C89" s="1" t="s">
        <v>27</v>
      </c>
      <c r="D89" s="1" t="s">
        <v>156</v>
      </c>
      <c r="E89" s="1" t="s">
        <v>30</v>
      </c>
      <c r="F89" s="14"/>
      <c r="G89" s="40" t="s">
        <v>289</v>
      </c>
      <c r="H89" s="16"/>
      <c r="I89" s="16" t="s">
        <v>295</v>
      </c>
      <c r="J89" s="42" t="s">
        <v>118</v>
      </c>
      <c r="K89" s="42">
        <v>1</v>
      </c>
      <c r="L89" s="42">
        <v>1</v>
      </c>
      <c r="M89" s="39">
        <v>42459</v>
      </c>
      <c r="N89" s="39">
        <v>42490</v>
      </c>
      <c r="O89" s="42">
        <v>8</v>
      </c>
      <c r="P89" s="42">
        <v>1</v>
      </c>
      <c r="Q89" s="41" t="s">
        <v>437</v>
      </c>
    </row>
    <row r="90" spans="1:17" s="41" customFormat="1" ht="163.5" customHeight="1" thickBot="1" x14ac:dyDescent="0.3">
      <c r="A90" s="13">
        <v>1</v>
      </c>
      <c r="B90" s="41" t="s">
        <v>359</v>
      </c>
      <c r="C90" s="1" t="s">
        <v>27</v>
      </c>
      <c r="D90" s="1" t="s">
        <v>156</v>
      </c>
      <c r="E90" s="1" t="s">
        <v>30</v>
      </c>
      <c r="F90" s="14">
        <v>11</v>
      </c>
      <c r="G90" s="40" t="s">
        <v>296</v>
      </c>
      <c r="H90" s="16" t="s">
        <v>297</v>
      </c>
      <c r="I90" s="16" t="s">
        <v>298</v>
      </c>
      <c r="J90" s="42" t="s">
        <v>118</v>
      </c>
      <c r="K90" s="42">
        <v>5</v>
      </c>
      <c r="L90" s="42">
        <v>5</v>
      </c>
      <c r="M90" s="39">
        <v>42432</v>
      </c>
      <c r="N90" s="39">
        <v>42735</v>
      </c>
      <c r="O90" s="42">
        <v>40</v>
      </c>
      <c r="P90" s="42">
        <v>5</v>
      </c>
      <c r="Q90" s="41" t="s">
        <v>440</v>
      </c>
    </row>
    <row r="91" spans="1:17" s="41" customFormat="1" ht="163.5" customHeight="1" thickBot="1" x14ac:dyDescent="0.3">
      <c r="A91" s="13"/>
      <c r="B91" s="41" t="s">
        <v>360</v>
      </c>
      <c r="C91" s="1" t="s">
        <v>27</v>
      </c>
      <c r="D91" s="1" t="s">
        <v>156</v>
      </c>
      <c r="E91" s="1" t="s">
        <v>30</v>
      </c>
      <c r="F91" s="14"/>
      <c r="G91" s="40" t="s">
        <v>296</v>
      </c>
      <c r="H91" s="16"/>
      <c r="I91" s="16" t="s">
        <v>299</v>
      </c>
      <c r="J91" s="42" t="s">
        <v>118</v>
      </c>
      <c r="K91" s="42">
        <v>4</v>
      </c>
      <c r="L91" s="42">
        <v>4</v>
      </c>
      <c r="M91" s="39">
        <v>42432</v>
      </c>
      <c r="N91" s="39">
        <v>42735</v>
      </c>
      <c r="O91" s="42">
        <v>40</v>
      </c>
      <c r="P91" s="42">
        <v>4</v>
      </c>
      <c r="Q91" s="41" t="s">
        <v>441</v>
      </c>
    </row>
    <row r="92" spans="1:17" s="41" customFormat="1" ht="163.5" customHeight="1" thickBot="1" x14ac:dyDescent="0.3">
      <c r="A92" s="13">
        <v>1</v>
      </c>
      <c r="B92" s="41" t="s">
        <v>361</v>
      </c>
      <c r="C92" s="1" t="s">
        <v>27</v>
      </c>
      <c r="D92" s="1" t="s">
        <v>156</v>
      </c>
      <c r="E92" s="1" t="s">
        <v>30</v>
      </c>
      <c r="F92" s="14">
        <v>12</v>
      </c>
      <c r="G92" s="40" t="s">
        <v>300</v>
      </c>
      <c r="H92" s="16" t="s">
        <v>301</v>
      </c>
      <c r="I92" s="16" t="s">
        <v>302</v>
      </c>
      <c r="J92" s="42" t="s">
        <v>118</v>
      </c>
      <c r="K92" s="42">
        <v>1</v>
      </c>
      <c r="L92" s="42">
        <v>1</v>
      </c>
      <c r="M92" s="39">
        <v>42430</v>
      </c>
      <c r="N92" s="39">
        <v>42490</v>
      </c>
      <c r="O92" s="42">
        <v>8</v>
      </c>
      <c r="P92" s="42">
        <v>1</v>
      </c>
      <c r="Q92" s="41" t="s">
        <v>442</v>
      </c>
    </row>
    <row r="93" spans="1:17" s="41" customFormat="1" ht="163.5" customHeight="1" thickBot="1" x14ac:dyDescent="0.3">
      <c r="A93" s="13"/>
      <c r="B93" s="41" t="s">
        <v>362</v>
      </c>
      <c r="C93" s="1" t="s">
        <v>27</v>
      </c>
      <c r="D93" s="1" t="s">
        <v>156</v>
      </c>
      <c r="E93" s="1" t="s">
        <v>30</v>
      </c>
      <c r="F93" s="14"/>
      <c r="G93" s="40" t="s">
        <v>300</v>
      </c>
      <c r="H93" s="16" t="s">
        <v>301</v>
      </c>
      <c r="I93" s="16" t="s">
        <v>303</v>
      </c>
      <c r="J93" s="42" t="s">
        <v>118</v>
      </c>
      <c r="K93" s="42">
        <v>20</v>
      </c>
      <c r="L93" s="42">
        <v>20</v>
      </c>
      <c r="M93" s="39">
        <v>42430</v>
      </c>
      <c r="N93" s="39">
        <v>42735</v>
      </c>
      <c r="O93" s="42">
        <v>36</v>
      </c>
      <c r="P93" s="42">
        <v>0</v>
      </c>
    </row>
    <row r="94" spans="1:17" s="41" customFormat="1" ht="163.5" customHeight="1" thickBot="1" x14ac:dyDescent="0.3">
      <c r="A94" s="13"/>
      <c r="B94" s="41" t="s">
        <v>363</v>
      </c>
      <c r="C94" s="1" t="s">
        <v>27</v>
      </c>
      <c r="D94" s="1" t="s">
        <v>156</v>
      </c>
      <c r="E94" s="1" t="s">
        <v>30</v>
      </c>
      <c r="F94" s="14"/>
      <c r="G94" s="40" t="s">
        <v>300</v>
      </c>
      <c r="H94" s="16" t="s">
        <v>283</v>
      </c>
      <c r="I94" s="16" t="s">
        <v>304</v>
      </c>
      <c r="J94" s="42" t="s">
        <v>118</v>
      </c>
      <c r="K94" s="42">
        <v>1</v>
      </c>
      <c r="L94" s="42">
        <v>1</v>
      </c>
      <c r="M94" s="39">
        <v>42430</v>
      </c>
      <c r="N94" s="39">
        <v>42735</v>
      </c>
      <c r="O94" s="42">
        <v>43</v>
      </c>
      <c r="P94" s="42">
        <v>1</v>
      </c>
      <c r="Q94" s="41" t="s">
        <v>435</v>
      </c>
    </row>
    <row r="95" spans="1:17" s="41" customFormat="1" ht="163.5" customHeight="1" thickBot="1" x14ac:dyDescent="0.3">
      <c r="A95" s="13">
        <v>1</v>
      </c>
      <c r="B95" s="41" t="s">
        <v>364</v>
      </c>
      <c r="C95" s="1" t="s">
        <v>27</v>
      </c>
      <c r="D95" s="1" t="s">
        <v>156</v>
      </c>
      <c r="E95" s="1" t="s">
        <v>30</v>
      </c>
      <c r="F95" s="14">
        <v>13</v>
      </c>
      <c r="G95" s="40" t="s">
        <v>305</v>
      </c>
      <c r="H95" s="16" t="s">
        <v>306</v>
      </c>
      <c r="I95" s="16" t="s">
        <v>307</v>
      </c>
      <c r="J95" s="42" t="s">
        <v>308</v>
      </c>
      <c r="K95" s="42">
        <v>10</v>
      </c>
      <c r="L95" s="42">
        <v>10</v>
      </c>
      <c r="M95" s="39">
        <v>42430</v>
      </c>
      <c r="N95" s="39">
        <v>42735</v>
      </c>
      <c r="O95" s="42">
        <v>40</v>
      </c>
      <c r="P95" s="42">
        <v>10</v>
      </c>
      <c r="Q95" s="41" t="s">
        <v>443</v>
      </c>
    </row>
    <row r="96" spans="1:17" s="41" customFormat="1" ht="163.5" customHeight="1" thickBot="1" x14ac:dyDescent="0.3">
      <c r="A96" s="13"/>
      <c r="B96" s="41" t="s">
        <v>365</v>
      </c>
      <c r="C96" s="1" t="s">
        <v>27</v>
      </c>
      <c r="D96" s="1" t="s">
        <v>156</v>
      </c>
      <c r="E96" s="1" t="s">
        <v>30</v>
      </c>
      <c r="F96" s="14"/>
      <c r="G96" s="40" t="s">
        <v>305</v>
      </c>
      <c r="H96" s="16" t="s">
        <v>309</v>
      </c>
      <c r="I96" s="16" t="s">
        <v>310</v>
      </c>
      <c r="J96" s="42" t="s">
        <v>308</v>
      </c>
      <c r="K96" s="42">
        <v>2</v>
      </c>
      <c r="L96" s="42">
        <v>2</v>
      </c>
      <c r="M96" s="39">
        <v>42430</v>
      </c>
      <c r="N96" s="39">
        <v>42735</v>
      </c>
      <c r="O96" s="42">
        <v>40</v>
      </c>
      <c r="P96" s="42">
        <v>0</v>
      </c>
      <c r="Q96" s="41" t="s">
        <v>444</v>
      </c>
    </row>
    <row r="97" spans="1:17" s="41" customFormat="1" ht="163.5" customHeight="1" thickBot="1" x14ac:dyDescent="0.3">
      <c r="A97" s="13">
        <v>1</v>
      </c>
      <c r="B97" s="41" t="s">
        <v>366</v>
      </c>
      <c r="C97" s="1" t="s">
        <v>27</v>
      </c>
      <c r="D97" s="1" t="s">
        <v>156</v>
      </c>
      <c r="E97" s="1" t="s">
        <v>30</v>
      </c>
      <c r="F97" s="14">
        <v>14</v>
      </c>
      <c r="G97" s="40" t="s">
        <v>311</v>
      </c>
      <c r="H97" s="16" t="s">
        <v>312</v>
      </c>
      <c r="I97" s="16" t="s">
        <v>313</v>
      </c>
      <c r="J97" s="42" t="s">
        <v>118</v>
      </c>
      <c r="K97" s="42">
        <v>1</v>
      </c>
      <c r="L97" s="42">
        <v>1</v>
      </c>
      <c r="M97" s="39">
        <v>42401</v>
      </c>
      <c r="N97" s="39">
        <v>42520</v>
      </c>
      <c r="O97" s="42">
        <v>20</v>
      </c>
      <c r="P97" s="42">
        <v>1</v>
      </c>
      <c r="Q97" s="41" t="s">
        <v>445</v>
      </c>
    </row>
    <row r="98" spans="1:17" s="41" customFormat="1" ht="163.5" customHeight="1" thickBot="1" x14ac:dyDescent="0.3">
      <c r="A98" s="13"/>
      <c r="B98" s="41" t="s">
        <v>367</v>
      </c>
      <c r="C98" s="1" t="s">
        <v>27</v>
      </c>
      <c r="D98" s="1" t="s">
        <v>156</v>
      </c>
      <c r="E98" s="1" t="s">
        <v>30</v>
      </c>
      <c r="F98" s="14"/>
      <c r="G98" s="40" t="s">
        <v>311</v>
      </c>
      <c r="H98" s="16" t="s">
        <v>312</v>
      </c>
      <c r="I98" s="16" t="s">
        <v>314</v>
      </c>
      <c r="J98" s="42" t="s">
        <v>315</v>
      </c>
      <c r="K98" s="42">
        <v>10</v>
      </c>
      <c r="L98" s="42">
        <v>10</v>
      </c>
      <c r="M98" s="39">
        <v>42430</v>
      </c>
      <c r="N98" s="39">
        <v>42735</v>
      </c>
      <c r="O98" s="42">
        <v>40</v>
      </c>
      <c r="P98" s="42">
        <v>10</v>
      </c>
      <c r="Q98" s="41" t="s">
        <v>446</v>
      </c>
    </row>
    <row r="99" spans="1:17" s="41" customFormat="1" ht="163.5" customHeight="1" thickBot="1" x14ac:dyDescent="0.3">
      <c r="A99" s="13"/>
      <c r="B99" s="41" t="s">
        <v>368</v>
      </c>
      <c r="C99" s="1" t="s">
        <v>27</v>
      </c>
      <c r="D99" s="1" t="s">
        <v>156</v>
      </c>
      <c r="E99" s="1" t="s">
        <v>30</v>
      </c>
      <c r="F99" s="14"/>
      <c r="G99" s="40" t="s">
        <v>311</v>
      </c>
      <c r="H99" s="16" t="s">
        <v>316</v>
      </c>
      <c r="I99" s="16" t="s">
        <v>317</v>
      </c>
      <c r="J99" s="42" t="s">
        <v>315</v>
      </c>
      <c r="K99" s="42">
        <v>3</v>
      </c>
      <c r="L99" s="42">
        <v>3</v>
      </c>
      <c r="M99" s="39">
        <v>42430</v>
      </c>
      <c r="N99" s="39">
        <v>42735</v>
      </c>
      <c r="O99" s="42">
        <v>48</v>
      </c>
      <c r="P99" s="42">
        <v>0</v>
      </c>
      <c r="Q99" s="41" t="s">
        <v>447</v>
      </c>
    </row>
    <row r="100" spans="1:17" s="41" customFormat="1" ht="163.5" customHeight="1" thickBot="1" x14ac:dyDescent="0.3">
      <c r="A100" s="13"/>
      <c r="B100" s="41" t="s">
        <v>369</v>
      </c>
      <c r="C100" s="1" t="s">
        <v>27</v>
      </c>
      <c r="D100" s="1" t="s">
        <v>156</v>
      </c>
      <c r="E100" s="1" t="s">
        <v>30</v>
      </c>
      <c r="F100" s="14"/>
      <c r="G100" s="40" t="s">
        <v>311</v>
      </c>
      <c r="H100" s="16" t="s">
        <v>316</v>
      </c>
      <c r="I100" s="16" t="s">
        <v>318</v>
      </c>
      <c r="J100" s="42" t="s">
        <v>315</v>
      </c>
      <c r="K100" s="42">
        <v>1</v>
      </c>
      <c r="L100" s="42">
        <v>1</v>
      </c>
      <c r="M100" s="39">
        <v>42430</v>
      </c>
      <c r="N100" s="39">
        <v>42490</v>
      </c>
      <c r="O100" s="42">
        <v>8</v>
      </c>
      <c r="P100" s="42">
        <v>1</v>
      </c>
      <c r="Q100" s="41" t="s">
        <v>448</v>
      </c>
    </row>
    <row r="101" spans="1:17" s="41" customFormat="1" ht="163.5" customHeight="1" thickBot="1" x14ac:dyDescent="0.3">
      <c r="A101" s="13"/>
      <c r="B101" s="41" t="s">
        <v>370</v>
      </c>
      <c r="C101" s="1" t="s">
        <v>27</v>
      </c>
      <c r="D101" s="1" t="s">
        <v>156</v>
      </c>
      <c r="E101" s="1" t="s">
        <v>30</v>
      </c>
      <c r="F101" s="14"/>
      <c r="G101" s="40" t="s">
        <v>311</v>
      </c>
      <c r="H101" s="16" t="s">
        <v>316</v>
      </c>
      <c r="I101" s="16" t="s">
        <v>319</v>
      </c>
      <c r="J101" s="42" t="s">
        <v>246</v>
      </c>
      <c r="K101" s="42" t="s">
        <v>320</v>
      </c>
      <c r="L101" s="42">
        <v>1</v>
      </c>
      <c r="M101" s="39">
        <v>42430</v>
      </c>
      <c r="N101" s="39">
        <v>42735</v>
      </c>
      <c r="O101" s="42">
        <v>40</v>
      </c>
      <c r="P101" s="42">
        <v>1</v>
      </c>
      <c r="Q101" s="41" t="s">
        <v>449</v>
      </c>
    </row>
    <row r="102" spans="1:17" s="41" customFormat="1" ht="163.5" customHeight="1" thickBot="1" x14ac:dyDescent="0.3">
      <c r="A102" s="13"/>
      <c r="B102" s="41" t="s">
        <v>371</v>
      </c>
      <c r="C102" s="1" t="s">
        <v>27</v>
      </c>
      <c r="D102" s="1" t="s">
        <v>156</v>
      </c>
      <c r="E102" s="1" t="s">
        <v>30</v>
      </c>
      <c r="F102" s="14"/>
      <c r="G102" s="40" t="s">
        <v>311</v>
      </c>
      <c r="H102" s="16" t="s">
        <v>316</v>
      </c>
      <c r="I102" s="16" t="s">
        <v>321</v>
      </c>
      <c r="J102" s="42" t="s">
        <v>246</v>
      </c>
      <c r="K102" s="42">
        <v>12</v>
      </c>
      <c r="L102" s="42">
        <v>12</v>
      </c>
      <c r="M102" s="39">
        <v>42430</v>
      </c>
      <c r="N102" s="39">
        <v>42551</v>
      </c>
      <c r="O102" s="42">
        <v>16</v>
      </c>
      <c r="P102" s="42">
        <v>0</v>
      </c>
      <c r="Q102" s="41" t="s">
        <v>450</v>
      </c>
    </row>
    <row r="350737" spans="1:2" ht="45" x14ac:dyDescent="0.25">
      <c r="A350737" s="23" t="s">
        <v>27</v>
      </c>
      <c r="B350737" s="23" t="s">
        <v>28</v>
      </c>
    </row>
    <row r="350738" spans="1:2" ht="60" x14ac:dyDescent="0.25">
      <c r="A350738" s="23" t="s">
        <v>29</v>
      </c>
      <c r="B350738" s="23" t="s">
        <v>30</v>
      </c>
    </row>
    <row r="350739" spans="1:2" ht="45" x14ac:dyDescent="0.25">
      <c r="B350739" s="23" t="s">
        <v>31</v>
      </c>
    </row>
  </sheetData>
  <mergeCells count="3">
    <mergeCell ref="D1:G1"/>
    <mergeCell ref="D2:G2"/>
    <mergeCell ref="B8:Q8"/>
  </mergeCells>
  <dataValidations xWindow="586" yWindow="451" count="20">
    <dataValidation type="date" allowBlank="1" showInputMessage="1" errorTitle="Entrada no válida" error="Por favor escriba una fecha válida (AAAA/MM/DD)" promptTitle="Ingrese una fecha (AAAA/MM/DD)" prompt=" Registre la FECHA PROGRAMADA para el inicio de la actividad. (FORMATO AAAA/MM/DD) Si no tiene info, REGISTRE 1900/01/01" sqref="M90:M93 M56:M63 M95:M99 N63">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i no tiene info, REGISTRE 1900/01/02" sqref="N90:N93 N56:N62 N95:N99 N83">
      <formula1>1900/1/1</formula1>
      <formula2>3000/1/1</formula2>
    </dataValidation>
    <dataValidation type="textLength" allowBlank="1" showInputMessage="1"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90:F93 F87 F84 F59:F63 F95:F97">
      <formula1>0</formula1>
      <formula2>9</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sqref="P83:P84 P79 P87:P10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87:O93 O82:O84 O79 O56:O72 N73:N76 O95:O9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olumen o tamaño de la actividad (en unidades o porcentajes).  Ej.: Si en col. 28 registró INFORMES y son 5 inf, aquí se registra el número 5. (No registre símbolo %)" sqref="L87:L93 L79 L56:L62 L95:L99 L64:L70 K73:K76 L72 K71 L83:L84">
      <formula1>-9223372036854770000</formula1>
      <formula2>9223372036854770000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K87:K93 K79 K95:K99 K56:K70 J73:J76 K72 J71 K83:K84 L63">
      <formula1>0</formula1>
      <formula2>390</formula2>
    </dataValidation>
    <dataValidation type="textLength" allowBlank="1" showInputMessage="1" error="Escriba un texto  Maximo 390 Caracteres" promptTitle="Cualquier contenido Maximo 390 Caracteres" prompt=" Registre CAUSA contenida en Plan de Mejoram ya suscrito. SI SUPERA 390 CARACTERES, RESÚMALA. Inserte tantas filas y copie la causa en ellas como ACTIVIDADES tenga el hallazgo." sqref="H99:H102 H95 I87 H87:H88 H85 H77:H78 H56:H63 H83 H90:H93">
      <formula1>0</formula1>
      <formula2>390</formula2>
    </dataValidation>
    <dataValidation type="textLength" allowBlank="1" showInputMessage="1" error="Escriba un texto  Maximo 390 Caracteres" promptTitle="Cualquier contenido Maximo 390 Caracteres" prompt=" Registre aspectos importantes a considerar. (MÁX. 390 CARACTERES)" sqref="P71:P76">
      <formula1>0</formula1>
      <formula2>390</formula2>
    </dataValidation>
    <dataValidation type="textLength" allowBlank="1" showInputMessage="1"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56:G82 G84:G102">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J87:J93 J84 J79 J64:J70 J95:J98">
      <formula1>0</formula1>
      <formula2>390</formula2>
    </dataValidation>
    <dataValidation type="textLength" allowBlank="1" showInputMessage="1" error="Escriba un texto  Maximo 390 Caracteres" promptTitle="Cualquier contenido Maximo 390 Caracteres" prompt=" Registre acción de mejora q adopta la Entidad p/ subsanar causa q genera hallazgo Inserte tantas filas y copie la acción en ellas como ACTIVIDADES tenga el hallazgo (MÁX. 390 CARACTERES)" sqref="I88:I95 I84:I85 I56:J63">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M87:M89 M84 M79:M82 M45:M55 M64:M72 L73:L76">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N87:N89 N84 N79:N82 N45:N55 N64:N72 M73:M76">
      <formula1>1900/1/1</formula1>
      <formula2>3000/1/1</formula2>
    </dataValidation>
    <dataValidation type="textLength" allowBlank="1" showInputMessage="1" error="Escriba un texto  Maximo 390 Caracteres" promptTitle="Cualquier contenido Maximo 390 Caracteres" prompt=" Registre acción de mejora q adopta la Entidad p/ subsanar causa q genera hallazgo (MÁX. 390 CARACTERES) Inserte tantas filas y copie la acción en ellas como ACTIVIDADES tenga el hallazgo" sqref="I65:I69 I72:I82">
      <formula1>0</formula1>
      <formula2>390</formula2>
    </dataValidation>
    <dataValidation type="decimal" allowBlank="1" showInputMessage="1" showErrorMessage="1" errorTitle="Entrada no válida" error="Por favor escriba un número" promptTitle="Escriba un número en esta casilla" prompt=" Registre EN NÚMERO la cantidad de actividades realizadas a la fecha de corte del informe." sqref="O73:O76 P54 P64:P70">
      <formula1>-9223372036854770000</formula1>
      <formula2>9223372036854770000</formula2>
    </dataValidation>
    <dataValidation type="textLength" allowBlank="1" showInputMessage="1"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64:F65 F54:F57">
      <formula1>0</formula1>
      <formula2>9</formula2>
    </dataValidation>
    <dataValidation type="textLength" allowBlank="1" showInputMessage="1" error="Escriba un texto  Maximo 390 Caracteres" promptTitle="Cualquier contenido Maximo 390 Caracteres" prompt=" Registre CÓDIGO contenido en Plan de Mejoram. Inserte tantas filas y copie código en ellas como ACTIVIDADES tenga el hallazgo. Ej: 11 01 001(Con espacios) Si no tiene info, DEJE EN BLANCO ESTA CELDA." sqref="F58">
      <formula1>0</formula1>
      <formula2>390</formula2>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11:C102">
      <formula1>$A$350736:$A$350738</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E11:E102">
      <formula1>$B$350736:$B$350739</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topLeftCell="A9" workbookViewId="0">
      <selection activeCell="A10" sqref="A10"/>
    </sheetView>
  </sheetViews>
  <sheetFormatPr baseColWidth="10" defaultRowHeight="15" x14ac:dyDescent="0.25"/>
  <cols>
    <col min="4" max="4" width="23.42578125" customWidth="1"/>
    <col min="5" max="5" width="31.42578125" customWidth="1"/>
    <col min="6" max="6" width="29.42578125" style="89" customWidth="1"/>
    <col min="7" max="7" width="29.5703125" customWidth="1"/>
    <col min="8" max="8" width="24.42578125" customWidth="1"/>
    <col min="9" max="10" width="17.7109375" customWidth="1"/>
    <col min="13" max="13" width="18.7109375" customWidth="1"/>
    <col min="14" max="14" width="13.85546875" customWidth="1"/>
    <col min="15" max="15" width="14.5703125" customWidth="1"/>
    <col min="16" max="16" width="15.28515625" customWidth="1"/>
  </cols>
  <sheetData>
    <row r="1" spans="1:16" ht="62.25" customHeight="1" x14ac:dyDescent="0.25">
      <c r="A1" s="111" t="s">
        <v>396</v>
      </c>
      <c r="B1" s="111"/>
      <c r="C1" s="111"/>
      <c r="D1" s="111"/>
      <c r="E1" s="111"/>
      <c r="F1" s="111"/>
      <c r="G1" s="112"/>
      <c r="H1" s="113" t="s">
        <v>374</v>
      </c>
      <c r="I1" s="114"/>
      <c r="M1" s="69"/>
    </row>
    <row r="2" spans="1:16" ht="38.25" x14ac:dyDescent="0.25">
      <c r="A2" s="70" t="s">
        <v>375</v>
      </c>
      <c r="B2" s="70" t="s">
        <v>376</v>
      </c>
      <c r="C2" s="71" t="s">
        <v>377</v>
      </c>
      <c r="D2" s="72" t="s">
        <v>378</v>
      </c>
      <c r="E2" s="70" t="s">
        <v>379</v>
      </c>
      <c r="F2" s="73" t="s">
        <v>380</v>
      </c>
      <c r="G2" s="74" t="s">
        <v>381</v>
      </c>
      <c r="H2" s="74" t="s">
        <v>382</v>
      </c>
      <c r="I2" s="74" t="s">
        <v>383</v>
      </c>
      <c r="J2" s="74" t="s">
        <v>384</v>
      </c>
    </row>
    <row r="3" spans="1:16" ht="60" x14ac:dyDescent="0.25">
      <c r="A3" s="75">
        <v>1</v>
      </c>
      <c r="B3" s="75">
        <v>2012</v>
      </c>
      <c r="C3" s="76">
        <v>2014</v>
      </c>
      <c r="D3" s="77"/>
      <c r="E3" s="75"/>
      <c r="F3" s="77"/>
      <c r="G3" s="75" t="s">
        <v>397</v>
      </c>
      <c r="H3" s="78" t="s">
        <v>373</v>
      </c>
      <c r="I3" s="78"/>
      <c r="J3" s="79">
        <v>1</v>
      </c>
      <c r="M3" s="80" t="s">
        <v>385</v>
      </c>
      <c r="N3" s="80">
        <v>6</v>
      </c>
      <c r="O3" s="81">
        <f>+N3*100%/16</f>
        <v>0.375</v>
      </c>
    </row>
    <row r="4" spans="1:16" ht="150" x14ac:dyDescent="0.25">
      <c r="A4" s="75">
        <f>+A3+1</f>
        <v>2</v>
      </c>
      <c r="B4" s="75">
        <v>2012</v>
      </c>
      <c r="C4" s="76">
        <v>2014</v>
      </c>
      <c r="D4" s="77">
        <v>41634</v>
      </c>
      <c r="E4" s="75"/>
      <c r="F4" s="77">
        <v>41865</v>
      </c>
      <c r="G4" s="75" t="s">
        <v>459</v>
      </c>
      <c r="H4" s="78" t="s">
        <v>386</v>
      </c>
      <c r="I4" s="78"/>
      <c r="J4" s="79">
        <v>1</v>
      </c>
      <c r="M4" s="80" t="s">
        <v>387</v>
      </c>
      <c r="N4" s="80">
        <v>9</v>
      </c>
      <c r="O4" s="81">
        <f>+N4*100%/16</f>
        <v>0.5625</v>
      </c>
    </row>
    <row r="5" spans="1:16" ht="150" x14ac:dyDescent="0.25">
      <c r="A5" s="82"/>
      <c r="B5" s="75"/>
      <c r="C5" s="76"/>
      <c r="D5" s="77"/>
      <c r="E5" s="75"/>
      <c r="F5" s="83">
        <v>41880</v>
      </c>
      <c r="G5" s="75" t="s">
        <v>398</v>
      </c>
      <c r="H5" s="75" t="s">
        <v>399</v>
      </c>
      <c r="I5" s="105" t="s">
        <v>403</v>
      </c>
      <c r="J5" s="84">
        <v>0.88</v>
      </c>
      <c r="M5" s="80" t="s">
        <v>388</v>
      </c>
      <c r="N5">
        <v>1</v>
      </c>
      <c r="O5" s="81">
        <f>+N5*100%/16</f>
        <v>6.25E-2</v>
      </c>
    </row>
    <row r="6" spans="1:16" ht="120" customHeight="1" x14ac:dyDescent="0.25">
      <c r="A6" s="82"/>
      <c r="B6" s="75"/>
      <c r="C6" s="76"/>
      <c r="D6" s="77"/>
      <c r="E6" s="75"/>
      <c r="F6" s="83">
        <v>41877</v>
      </c>
      <c r="G6" s="75" t="s">
        <v>407</v>
      </c>
      <c r="H6" s="75" t="s">
        <v>460</v>
      </c>
      <c r="I6" s="78"/>
      <c r="J6" s="79">
        <v>1</v>
      </c>
      <c r="O6" s="69">
        <f>SUM(O3:O5)</f>
        <v>1</v>
      </c>
    </row>
    <row r="7" spans="1:16" ht="60" x14ac:dyDescent="0.25">
      <c r="A7" s="82"/>
      <c r="B7" s="75"/>
      <c r="C7" s="76"/>
      <c r="D7" s="77"/>
      <c r="E7" s="75"/>
      <c r="F7" s="83">
        <v>42360</v>
      </c>
      <c r="G7" s="75" t="s">
        <v>415</v>
      </c>
      <c r="H7" s="78"/>
      <c r="I7" s="78"/>
      <c r="J7" s="79">
        <v>1</v>
      </c>
      <c r="N7" s="22" t="s">
        <v>389</v>
      </c>
      <c r="O7" s="22" t="s">
        <v>384</v>
      </c>
    </row>
    <row r="8" spans="1:16" ht="60" x14ac:dyDescent="0.25">
      <c r="A8" s="82"/>
      <c r="B8" s="75"/>
      <c r="C8" s="76"/>
      <c r="D8" s="77"/>
      <c r="E8" s="75"/>
      <c r="F8" s="83">
        <v>42382</v>
      </c>
      <c r="G8" s="75" t="s">
        <v>457</v>
      </c>
      <c r="H8" s="78"/>
      <c r="I8" s="78"/>
      <c r="J8" s="84">
        <v>0.79</v>
      </c>
      <c r="M8" s="80" t="s">
        <v>390</v>
      </c>
      <c r="N8" s="22">
        <v>6</v>
      </c>
      <c r="O8" s="85">
        <v>1</v>
      </c>
      <c r="P8">
        <v>100</v>
      </c>
    </row>
    <row r="9" spans="1:16" ht="99.75" customHeight="1" x14ac:dyDescent="0.25">
      <c r="A9" s="82"/>
      <c r="B9" s="75"/>
      <c r="C9" s="76"/>
      <c r="D9" s="77"/>
      <c r="E9" s="75"/>
      <c r="F9" s="83">
        <v>42418</v>
      </c>
      <c r="G9" s="75" t="s">
        <v>461</v>
      </c>
      <c r="H9" s="78"/>
      <c r="I9" s="78"/>
      <c r="J9" s="84">
        <v>0.78</v>
      </c>
      <c r="M9" s="80" t="s">
        <v>391</v>
      </c>
      <c r="N9" s="22">
        <v>3</v>
      </c>
      <c r="O9" s="22" t="s">
        <v>392</v>
      </c>
    </row>
    <row r="10" spans="1:16" s="108" customFormat="1" ht="56.25" customHeight="1" x14ac:dyDescent="0.25">
      <c r="A10" s="82"/>
      <c r="B10" s="75"/>
      <c r="C10" s="76"/>
      <c r="D10" s="77"/>
      <c r="E10" s="75"/>
      <c r="F10" s="83">
        <v>42718</v>
      </c>
      <c r="G10" s="75" t="s">
        <v>462</v>
      </c>
      <c r="H10" s="78"/>
      <c r="I10" s="78"/>
      <c r="J10" s="84">
        <v>0.75</v>
      </c>
      <c r="N10" s="22">
        <v>2</v>
      </c>
      <c r="O10" s="22" t="s">
        <v>394</v>
      </c>
    </row>
    <row r="11" spans="1:16" ht="135" x14ac:dyDescent="0.25">
      <c r="A11" s="82"/>
      <c r="B11" s="75"/>
      <c r="C11" s="76"/>
      <c r="D11" s="77"/>
      <c r="E11" s="75"/>
      <c r="F11" s="83">
        <v>42724</v>
      </c>
      <c r="G11" s="75" t="s">
        <v>463</v>
      </c>
      <c r="H11" s="78"/>
      <c r="I11" s="78"/>
      <c r="J11" s="79">
        <v>1</v>
      </c>
      <c r="N11" s="22">
        <v>5</v>
      </c>
      <c r="O11" s="22" t="s">
        <v>393</v>
      </c>
    </row>
    <row r="12" spans="1:16" ht="23.25" x14ac:dyDescent="0.25">
      <c r="A12" s="82"/>
      <c r="B12" s="75"/>
      <c r="C12" s="76"/>
      <c r="D12" s="77"/>
      <c r="E12" s="75"/>
      <c r="F12" s="83"/>
      <c r="G12" s="75"/>
      <c r="H12" s="78"/>
      <c r="I12" s="78"/>
      <c r="J12" s="84">
        <v>0.94</v>
      </c>
      <c r="O12" s="80"/>
    </row>
    <row r="13" spans="1:16" x14ac:dyDescent="0.25">
      <c r="A13" s="75"/>
      <c r="B13" s="75"/>
      <c r="C13" s="76"/>
      <c r="D13" s="77"/>
      <c r="E13" s="75"/>
      <c r="F13" s="77"/>
      <c r="G13" s="75"/>
      <c r="H13" s="78"/>
      <c r="I13" s="78"/>
      <c r="J13" s="84">
        <v>0.88</v>
      </c>
    </row>
    <row r="14" spans="1:16" x14ac:dyDescent="0.25">
      <c r="A14" s="75"/>
      <c r="B14" s="75"/>
      <c r="C14" s="76"/>
      <c r="D14" s="77"/>
      <c r="E14" s="75"/>
      <c r="F14" s="77"/>
      <c r="G14" s="75"/>
      <c r="H14" s="78"/>
      <c r="I14" s="78"/>
      <c r="J14" s="84">
        <v>0.75</v>
      </c>
    </row>
    <row r="15" spans="1:16" x14ac:dyDescent="0.25">
      <c r="A15" s="75"/>
      <c r="B15" s="75"/>
      <c r="C15" s="76"/>
      <c r="D15" s="86"/>
      <c r="E15" s="75"/>
      <c r="F15" s="77"/>
      <c r="G15" s="75"/>
      <c r="H15" s="78"/>
      <c r="I15" s="78"/>
      <c r="J15" s="84">
        <v>0.73</v>
      </c>
    </row>
    <row r="16" spans="1:16" x14ac:dyDescent="0.25">
      <c r="A16" s="75"/>
      <c r="B16" s="75"/>
      <c r="C16" s="76"/>
      <c r="D16" s="86"/>
      <c r="E16" s="75"/>
      <c r="F16" s="77"/>
      <c r="G16" s="75"/>
      <c r="H16" s="78"/>
      <c r="I16" s="78"/>
      <c r="J16" s="87">
        <v>0.47</v>
      </c>
    </row>
    <row r="17" spans="1:10" x14ac:dyDescent="0.25">
      <c r="A17" s="75"/>
      <c r="B17" s="75"/>
      <c r="C17" s="76"/>
      <c r="D17" s="86"/>
      <c r="E17" s="75"/>
      <c r="F17" s="77"/>
      <c r="G17" s="75"/>
      <c r="H17" s="78"/>
      <c r="I17" s="78"/>
      <c r="J17" s="79">
        <v>1</v>
      </c>
    </row>
    <row r="18" spans="1:10" x14ac:dyDescent="0.25">
      <c r="A18" s="75"/>
      <c r="B18" s="75"/>
      <c r="C18" s="76"/>
      <c r="D18" s="88"/>
      <c r="E18" s="75"/>
      <c r="F18" s="77"/>
      <c r="G18" s="75"/>
      <c r="H18" s="78"/>
      <c r="I18" s="78"/>
      <c r="J18" s="87">
        <v>0.54</v>
      </c>
    </row>
    <row r="19" spans="1:10" x14ac:dyDescent="0.25">
      <c r="A19" s="75"/>
      <c r="B19" s="75"/>
      <c r="C19" s="76"/>
      <c r="D19" s="77"/>
      <c r="E19" s="75"/>
      <c r="F19" s="88"/>
      <c r="G19" s="75"/>
      <c r="H19" s="78"/>
      <c r="I19" s="78"/>
      <c r="J19" s="78" t="s">
        <v>395</v>
      </c>
    </row>
  </sheetData>
  <mergeCells count="2">
    <mergeCell ref="A1:G1"/>
    <mergeCell ref="H1:I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F14.2  PLANES DE MEJORAMIENT...</vt: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Gloria Marleny Alvarez Vasco</cp:lastModifiedBy>
  <dcterms:created xsi:type="dcterms:W3CDTF">2015-01-05T14:20:14Z</dcterms:created>
  <dcterms:modified xsi:type="dcterms:W3CDTF">2017-04-26T20:17:11Z</dcterms:modified>
</cp:coreProperties>
</file>