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SOLIDADO DEPARTAMENTAL" sheetId="1" r:id="rId1"/>
  </sheets>
  <definedNames>
    <definedName name="_xlnm._FilterDatabase" localSheetId="0" hidden="1">'CONSOLIDADO DEPARTAMENTAL'!$A$1:$J$480</definedName>
  </definedNames>
  <calcPr fullCalcOnLoad="1"/>
</workbook>
</file>

<file path=xl/sharedStrings.xml><?xml version="1.0" encoding="utf-8"?>
<sst xmlns="http://schemas.openxmlformats.org/spreadsheetml/2006/main" count="964" uniqueCount="486">
  <si>
    <t>D</t>
  </si>
  <si>
    <t>1.6.40.90</t>
  </si>
  <si>
    <t>1.6.50.10</t>
  </si>
  <si>
    <t>1.6.55.01</t>
  </si>
  <si>
    <t>1.6.55.04</t>
  </si>
  <si>
    <t>1.6.55.05</t>
  </si>
  <si>
    <t>1.6.55.06</t>
  </si>
  <si>
    <t>1.6.55.08</t>
  </si>
  <si>
    <t>1.6.55.09</t>
  </si>
  <si>
    <t>1.6.55.11</t>
  </si>
  <si>
    <t>1.6.55.22</t>
  </si>
  <si>
    <t>1.6.55.23</t>
  </si>
  <si>
    <t>1.6.55.24</t>
  </si>
  <si>
    <t>1.6.55.25</t>
  </si>
  <si>
    <t>1.6.55.26</t>
  </si>
  <si>
    <t>1.6.55.90</t>
  </si>
  <si>
    <t>1.6.60.01</t>
  </si>
  <si>
    <t>1.6.60.02</t>
  </si>
  <si>
    <t>1.6.60.03</t>
  </si>
  <si>
    <t>1.6.60.11</t>
  </si>
  <si>
    <t>1.6.65.01</t>
  </si>
  <si>
    <t>1.6.65.02</t>
  </si>
  <si>
    <t>1.6.65.05</t>
  </si>
  <si>
    <t>1.6.65.90</t>
  </si>
  <si>
    <t>1.6.70.01</t>
  </si>
  <si>
    <t>1.6.70.02</t>
  </si>
  <si>
    <t>1.6.70.07</t>
  </si>
  <si>
    <t>1.6.70.90</t>
  </si>
  <si>
    <t>1.6.75.02</t>
  </si>
  <si>
    <t>1.6.75.05</t>
  </si>
  <si>
    <t>1.6.75.90</t>
  </si>
  <si>
    <t>1.6.80.02</t>
  </si>
  <si>
    <t>1.6.80.90</t>
  </si>
  <si>
    <t>1.6.81.01</t>
  </si>
  <si>
    <t>1.6.81.03</t>
  </si>
  <si>
    <t>1.6.81.06</t>
  </si>
  <si>
    <t>1.6.81.07</t>
  </si>
  <si>
    <t>1.6.81.90</t>
  </si>
  <si>
    <t>1.6.85.01</t>
  </si>
  <si>
    <t>1.6.85.03</t>
  </si>
  <si>
    <t>1.6.85.04</t>
  </si>
  <si>
    <t>1.6.85.05</t>
  </si>
  <si>
    <t>1.6.85.06</t>
  </si>
  <si>
    <t>1.6.85.07</t>
  </si>
  <si>
    <t>1.6.85.08</t>
  </si>
  <si>
    <t>1.6.85.09</t>
  </si>
  <si>
    <t>1.6.85.10</t>
  </si>
  <si>
    <t>1.6.85.11</t>
  </si>
  <si>
    <t>1.6.85.12</t>
  </si>
  <si>
    <t>1.6.85.13</t>
  </si>
  <si>
    <t>1.6.95.08</t>
  </si>
  <si>
    <t>1.6.95.10</t>
  </si>
  <si>
    <t>1.6.95.13</t>
  </si>
  <si>
    <t>1.7.10.01</t>
  </si>
  <si>
    <t>1.7.10.14</t>
  </si>
  <si>
    <t>1.7.15.03</t>
  </si>
  <si>
    <t>1.7.85.01</t>
  </si>
  <si>
    <t>1.7.85.90</t>
  </si>
  <si>
    <t>1.9.04.02</t>
  </si>
  <si>
    <t>1.9.05.01</t>
  </si>
  <si>
    <t>1.9.06.03</t>
  </si>
  <si>
    <t>1.9.06.04</t>
  </si>
  <si>
    <t>1.9.08.01</t>
  </si>
  <si>
    <t>1.9.08.03</t>
  </si>
  <si>
    <t>1.9.08.06</t>
  </si>
  <si>
    <t>1.9.09.03</t>
  </si>
  <si>
    <t>1.9.26.03</t>
  </si>
  <si>
    <t>1.9.70.07</t>
  </si>
  <si>
    <t>1.9.70.08</t>
  </si>
  <si>
    <t>1.9.75.07</t>
  </si>
  <si>
    <t>1.9.75.08</t>
  </si>
  <si>
    <t>1.9.75.90</t>
  </si>
  <si>
    <t>2.3.13.04</t>
  </si>
  <si>
    <t>2.3.14.01</t>
  </si>
  <si>
    <t>2.3.14.03</t>
  </si>
  <si>
    <t>2.4.01.01</t>
  </si>
  <si>
    <t>2.4.01.02</t>
  </si>
  <si>
    <t>2.4.03.15</t>
  </si>
  <si>
    <t>2.4.07.22</t>
  </si>
  <si>
    <t>2.4.07.26</t>
  </si>
  <si>
    <t>2.4.07.90</t>
  </si>
  <si>
    <t>2.4.24.01</t>
  </si>
  <si>
    <t>2.4.24.02</t>
  </si>
  <si>
    <t>2.4.24.04</t>
  </si>
  <si>
    <t>2.4.24.05</t>
  </si>
  <si>
    <t>2.4.24.06</t>
  </si>
  <si>
    <t>2.4.24.07</t>
  </si>
  <si>
    <t>2.4.24.08</t>
  </si>
  <si>
    <t>2.4.24.10</t>
  </si>
  <si>
    <t>2.4.24.11</t>
  </si>
  <si>
    <t>2.4.24.12</t>
  </si>
  <si>
    <t>2.4.24.13</t>
  </si>
  <si>
    <t>2.4.24.90</t>
  </si>
  <si>
    <t>2.4.25.90</t>
  </si>
  <si>
    <t>2.4.30.04</t>
  </si>
  <si>
    <t>2.4.36.03</t>
  </si>
  <si>
    <t>2.4.36.05</t>
  </si>
  <si>
    <t>2.4.36.08</t>
  </si>
  <si>
    <t>2.4.36.12</t>
  </si>
  <si>
    <t>2.4.36.15</t>
  </si>
  <si>
    <t>2.4.36.25</t>
  </si>
  <si>
    <t>2.4.36.26</t>
  </si>
  <si>
    <t>2.4.36.27</t>
  </si>
  <si>
    <t>2.4.36.28</t>
  </si>
  <si>
    <t>2.4.36.30</t>
  </si>
  <si>
    <t>2.4.36.90</t>
  </si>
  <si>
    <t>2.4.36.98</t>
  </si>
  <si>
    <t>2.4.40.03</t>
  </si>
  <si>
    <t>2.4.40.14</t>
  </si>
  <si>
    <t>2.4.40.20</t>
  </si>
  <si>
    <t>2.4.40.21</t>
  </si>
  <si>
    <t>2.4.40.23</t>
  </si>
  <si>
    <t>2.4.40.35</t>
  </si>
  <si>
    <t>2.4.40.80</t>
  </si>
  <si>
    <t>2.4.40.85</t>
  </si>
  <si>
    <t>2.4.45.08</t>
  </si>
  <si>
    <t>2.4.55.90</t>
  </si>
  <si>
    <t>2.4.60.02</t>
  </si>
  <si>
    <t>2.4.90.15</t>
  </si>
  <si>
    <t>2.4.90.27</t>
  </si>
  <si>
    <t>2.4.90.28</t>
  </si>
  <si>
    <t>2.4.90.32</t>
  </si>
  <si>
    <t>2.4.90.34</t>
  </si>
  <si>
    <t>2.4.90.39</t>
  </si>
  <si>
    <t>2.4.90.40</t>
  </si>
  <si>
    <t>2.4.90.46</t>
  </si>
  <si>
    <t>2.4.90.50</t>
  </si>
  <si>
    <t>2.4.90.51</t>
  </si>
  <si>
    <t>2.4.90.53</t>
  </si>
  <si>
    <t>2.4.90.54</t>
  </si>
  <si>
    <t>2.4.90.55</t>
  </si>
  <si>
    <t>2.4.90.58</t>
  </si>
  <si>
    <t>2.4.90.90</t>
  </si>
  <si>
    <t>2.5.11.01</t>
  </si>
  <si>
    <t>2.5.11.02</t>
  </si>
  <si>
    <t>2.5.11.03</t>
  </si>
  <si>
    <t>2.5.11.04</t>
  </si>
  <si>
    <t>2.5.11.05</t>
  </si>
  <si>
    <t>2.5.11.06</t>
  </si>
  <si>
    <t>2.5.11.07</t>
  </si>
  <si>
    <t>2.5.11.09</t>
  </si>
  <si>
    <t>2.5.11.11</t>
  </si>
  <si>
    <t>2.5.11.16</t>
  </si>
  <si>
    <t>2.5.11.22</t>
  </si>
  <si>
    <t>2.5.11.23</t>
  </si>
  <si>
    <t>2.5.11.24</t>
  </si>
  <si>
    <t>2.5.11.90</t>
  </si>
  <si>
    <t>2.5.14.01</t>
  </si>
  <si>
    <t>2.5.14.05</t>
  </si>
  <si>
    <t>2.5.14.10</t>
  </si>
  <si>
    <t>2.5.14.14</t>
  </si>
  <si>
    <t>2.5.15.02</t>
  </si>
  <si>
    <t>2.7.01.03</t>
  </si>
  <si>
    <t>2.7.01.05</t>
  </si>
  <si>
    <t>2.7.01.90</t>
  </si>
  <si>
    <t>2.7.90.90</t>
  </si>
  <si>
    <t>2.9.02.01</t>
  </si>
  <si>
    <t>2.9.10.26</t>
  </si>
  <si>
    <t>2.9.10.90</t>
  </si>
  <si>
    <t>2.9.19.01</t>
  </si>
  <si>
    <t>3.1.05.06</t>
  </si>
  <si>
    <t>3.1.09.01</t>
  </si>
  <si>
    <t>3.1.09.02</t>
  </si>
  <si>
    <t>3.1.10.01</t>
  </si>
  <si>
    <t>3.1.48.03</t>
  </si>
  <si>
    <t>3.1.49.03</t>
  </si>
  <si>
    <t>3.1.51.01</t>
  </si>
  <si>
    <t>4.1.05.02</t>
  </si>
  <si>
    <t>4.1.05.22</t>
  </si>
  <si>
    <t>4.1.05.23</t>
  </si>
  <si>
    <t>4.1.05.24</t>
  </si>
  <si>
    <t>4.1.05.26</t>
  </si>
  <si>
    <t>4.1.05.33</t>
  </si>
  <si>
    <t>4.1.05.35</t>
  </si>
  <si>
    <t>4.1.05.36</t>
  </si>
  <si>
    <t>4.1.10.02</t>
  </si>
  <si>
    <t>4.1.10.03</t>
  </si>
  <si>
    <t>4.1.10.04</t>
  </si>
  <si>
    <t>4.1.10.11</t>
  </si>
  <si>
    <t>4.1.10.17</t>
  </si>
  <si>
    <t>4.1.10.27</t>
  </si>
  <si>
    <t>4.1.10.34</t>
  </si>
  <si>
    <t>4.1.10.46</t>
  </si>
  <si>
    <t>4.1.10.54</t>
  </si>
  <si>
    <t>4.1.10.57</t>
  </si>
  <si>
    <t>4.1.10.58</t>
  </si>
  <si>
    <t>4.1.10.61</t>
  </si>
  <si>
    <t>4.1.10.62</t>
  </si>
  <si>
    <t>4.1.10.72</t>
  </si>
  <si>
    <t>4.1.10.90</t>
  </si>
  <si>
    <t>4.1.95.02</t>
  </si>
  <si>
    <t>4.1.95.07</t>
  </si>
  <si>
    <t>4.1.95.25</t>
  </si>
  <si>
    <t>4.2.01.01</t>
  </si>
  <si>
    <t>4.2.01.05</t>
  </si>
  <si>
    <t>4.2.01.90</t>
  </si>
  <si>
    <t>4.3.05.09</t>
  </si>
  <si>
    <t>4.3.05.10</t>
  </si>
  <si>
    <t>4.3.05.12</t>
  </si>
  <si>
    <t>4.3.05.50</t>
  </si>
  <si>
    <t>4.3.95.90</t>
  </si>
  <si>
    <t>4.4.08.18</t>
  </si>
  <si>
    <t>4.4.08.19</t>
  </si>
  <si>
    <t>4.4.08.24</t>
  </si>
  <si>
    <t>4.4.13.01</t>
  </si>
  <si>
    <t>4.4.13.02</t>
  </si>
  <si>
    <t>4.4.13.03</t>
  </si>
  <si>
    <t>4.4.13.04</t>
  </si>
  <si>
    <t>4.4.13.05</t>
  </si>
  <si>
    <t>4.4.28.02</t>
  </si>
  <si>
    <t>4.4.28.03</t>
  </si>
  <si>
    <t>4.4.28.04</t>
  </si>
  <si>
    <t>4.4.28.05</t>
  </si>
  <si>
    <t>4.4.28.07</t>
  </si>
  <si>
    <t>4.4.28.08</t>
  </si>
  <si>
    <t>4.4.28.16</t>
  </si>
  <si>
    <t>1.1.05.01</t>
  </si>
  <si>
    <t>1.1.05.02</t>
  </si>
  <si>
    <t>1.1.10.05</t>
  </si>
  <si>
    <t>1.1.10.06</t>
  </si>
  <si>
    <t>1.2.21.16</t>
  </si>
  <si>
    <t>1.2.24.13</t>
  </si>
  <si>
    <t>1.2.24.15</t>
  </si>
  <si>
    <t>1.2.27.05</t>
  </si>
  <si>
    <t>1.2.30.05</t>
  </si>
  <si>
    <t>1.2.80.42</t>
  </si>
  <si>
    <t>1.3.05.02</t>
  </si>
  <si>
    <t>1.3.05.22</t>
  </si>
  <si>
    <t>1.3.05.23</t>
  </si>
  <si>
    <t>1.3.05.24</t>
  </si>
  <si>
    <t>1.3.05.26</t>
  </si>
  <si>
    <t>1.3.05.33</t>
  </si>
  <si>
    <t>1.3.05.35</t>
  </si>
  <si>
    <t>1.3.11.03</t>
  </si>
  <si>
    <t>1.3.11.04</t>
  </si>
  <si>
    <t>1.3.11.08</t>
  </si>
  <si>
    <t>1.3.11.13</t>
  </si>
  <si>
    <t>1.3.11.15</t>
  </si>
  <si>
    <t>1.3.11.18</t>
  </si>
  <si>
    <t>1.3.11.27</t>
  </si>
  <si>
    <t>1.3.11.28</t>
  </si>
  <si>
    <t>1.3.11.38</t>
  </si>
  <si>
    <t>1.3.11.45</t>
  </si>
  <si>
    <t>1.3.11.90</t>
  </si>
  <si>
    <t>1.3.16.01</t>
  </si>
  <si>
    <t>1.3.17.01</t>
  </si>
  <si>
    <t>1.3.17.90</t>
  </si>
  <si>
    <t>1.3.22.19</t>
  </si>
  <si>
    <t>1.3.22.20</t>
  </si>
  <si>
    <t>1.3.33.01</t>
  </si>
  <si>
    <t>1.3.37.02</t>
  </si>
  <si>
    <t>1.3.37.04</t>
  </si>
  <si>
    <t>1.3.37.06</t>
  </si>
  <si>
    <t>1.3.37.10</t>
  </si>
  <si>
    <t>1.3.37.12</t>
  </si>
  <si>
    <t>1.3.84.08</t>
  </si>
  <si>
    <t>1.3.84.14</t>
  </si>
  <si>
    <t>1.3.84.16</t>
  </si>
  <si>
    <t>1.3.84.18</t>
  </si>
  <si>
    <t>1.3.84.39</t>
  </si>
  <si>
    <t>1.3.84.40</t>
  </si>
  <si>
    <t>1.3.84.90</t>
  </si>
  <si>
    <t>1.3.85.90</t>
  </si>
  <si>
    <t>1.3.86.13</t>
  </si>
  <si>
    <t>1.4.01.61</t>
  </si>
  <si>
    <t>1.4.15.90</t>
  </si>
  <si>
    <t>1.5.05.19</t>
  </si>
  <si>
    <t>1.5.10.12</t>
  </si>
  <si>
    <t>1.5.12.01</t>
  </si>
  <si>
    <t>1.5.14.15</t>
  </si>
  <si>
    <t>1.5.14.17</t>
  </si>
  <si>
    <t>1.5.14.22</t>
  </si>
  <si>
    <t>1.5.30.15</t>
  </si>
  <si>
    <t>1.5.30.90</t>
  </si>
  <si>
    <t>1.6.05.01</t>
  </si>
  <si>
    <t>1.6.05.02</t>
  </si>
  <si>
    <t>1.6.05.03</t>
  </si>
  <si>
    <t>1.6.05.04</t>
  </si>
  <si>
    <t>1.6.05.05</t>
  </si>
  <si>
    <t>1.6.05.06</t>
  </si>
  <si>
    <t>1.6.10.01</t>
  </si>
  <si>
    <t>1.6.10.02</t>
  </si>
  <si>
    <t>1.6.10.03</t>
  </si>
  <si>
    <t>1.6.12.01</t>
  </si>
  <si>
    <t>1.6.12.02</t>
  </si>
  <si>
    <t>1.6.15.01</t>
  </si>
  <si>
    <t>1.6.20.05</t>
  </si>
  <si>
    <t>1.6.35.03</t>
  </si>
  <si>
    <t>1.6.35.04</t>
  </si>
  <si>
    <t>1.6.36.05</t>
  </si>
  <si>
    <t>1.6.37.01</t>
  </si>
  <si>
    <t>1.6.37.09</t>
  </si>
  <si>
    <t>1.6.40.01</t>
  </si>
  <si>
    <t>1.6.40.02</t>
  </si>
  <si>
    <t>1.6.40.09</t>
  </si>
  <si>
    <t>1.6.40.10</t>
  </si>
  <si>
    <t>1.6.40.11</t>
  </si>
  <si>
    <t>1.6.40.14</t>
  </si>
  <si>
    <t>1.6.40.17</t>
  </si>
  <si>
    <t>1.6.40.19</t>
  </si>
  <si>
    <t>1.6.40.27</t>
  </si>
  <si>
    <t>1.6.40.28</t>
  </si>
  <si>
    <t>4.4.28.90</t>
  </si>
  <si>
    <t>4.7.05.08</t>
  </si>
  <si>
    <t>4.7.22.01</t>
  </si>
  <si>
    <t>4.8.02.01</t>
  </si>
  <si>
    <t>4.8.02.13</t>
  </si>
  <si>
    <t>4.8.02.31</t>
  </si>
  <si>
    <t>4.8.02.32</t>
  </si>
  <si>
    <t>4.8.02.40</t>
  </si>
  <si>
    <t>4.8.02.90</t>
  </si>
  <si>
    <t>4.8.06.90</t>
  </si>
  <si>
    <t>4.8.08.03</t>
  </si>
  <si>
    <t>4.8.08.09</t>
  </si>
  <si>
    <t>4.8.08.17</t>
  </si>
  <si>
    <t>4.8.08.25</t>
  </si>
  <si>
    <t>4.8.08.26</t>
  </si>
  <si>
    <t>4.8.08.27</t>
  </si>
  <si>
    <t>4.8.08.28</t>
  </si>
  <si>
    <t>4.8.08.51</t>
  </si>
  <si>
    <t>4.8.08.90</t>
  </si>
  <si>
    <t>4.8.30.02</t>
  </si>
  <si>
    <t>5.1.01.01</t>
  </si>
  <si>
    <t>5.1.01.19</t>
  </si>
  <si>
    <t>5.1.01.23</t>
  </si>
  <si>
    <t>5.1.01.60</t>
  </si>
  <si>
    <t>5.1.02.03</t>
  </si>
  <si>
    <t>5.1.02.90</t>
  </si>
  <si>
    <t>5.1.03.02</t>
  </si>
  <si>
    <t>5.1.03.03</t>
  </si>
  <si>
    <t>5.1.03.05</t>
  </si>
  <si>
    <t>5.1.03.06</t>
  </si>
  <si>
    <t>5.1.03.07</t>
  </si>
  <si>
    <t>5.1.04.01</t>
  </si>
  <si>
    <t>5.1.04.02</t>
  </si>
  <si>
    <t>5.1.04.03</t>
  </si>
  <si>
    <t>5.1.04.04</t>
  </si>
  <si>
    <t>5.1.07.01</t>
  </si>
  <si>
    <t>5.1.07.02</t>
  </si>
  <si>
    <t>5.1.07.03</t>
  </si>
  <si>
    <t>5.1.07.04</t>
  </si>
  <si>
    <t>5.1.07.05</t>
  </si>
  <si>
    <t>5.1.07.06</t>
  </si>
  <si>
    <t>5.1.07.07</t>
  </si>
  <si>
    <t>5.1.07.90</t>
  </si>
  <si>
    <t>5.1.07.95</t>
  </si>
  <si>
    <t>5.1.08.01</t>
  </si>
  <si>
    <t>5.1.08.03</t>
  </si>
  <si>
    <t>5.1.08.04</t>
  </si>
  <si>
    <t>5.1.08.07</t>
  </si>
  <si>
    <t>5.1.08.10</t>
  </si>
  <si>
    <t>5.1.08.11</t>
  </si>
  <si>
    <t>5.1.11.13</t>
  </si>
  <si>
    <t>5.1.11.14</t>
  </si>
  <si>
    <t>5.1.11.15</t>
  </si>
  <si>
    <t>5.1.11.17</t>
  </si>
  <si>
    <t>5.1.11.18</t>
  </si>
  <si>
    <t>5.1.11.19</t>
  </si>
  <si>
    <t>5.1.11.21</t>
  </si>
  <si>
    <t>5.1.11.22</t>
  </si>
  <si>
    <t>5.1.11.23</t>
  </si>
  <si>
    <t>5.1.11.25</t>
  </si>
  <si>
    <t>5.1.11.46</t>
  </si>
  <si>
    <t>5.1.11.49</t>
  </si>
  <si>
    <t>5.1.11.54</t>
  </si>
  <si>
    <t>5.1.11.55</t>
  </si>
  <si>
    <t>5.1.11.59</t>
  </si>
  <si>
    <t>5.1.11.63</t>
  </si>
  <si>
    <t>5.1.11.74</t>
  </si>
  <si>
    <t>5.1.11.79</t>
  </si>
  <si>
    <t>5.1.11.80</t>
  </si>
  <si>
    <t>5.1.11.90</t>
  </si>
  <si>
    <t>5.1.20.01</t>
  </si>
  <si>
    <t>5.1.20.02</t>
  </si>
  <si>
    <t>5.1.20.24</t>
  </si>
  <si>
    <t>5.2.11.90</t>
  </si>
  <si>
    <t>5.3.47.13</t>
  </si>
  <si>
    <t>5.3.50.01</t>
  </si>
  <si>
    <t>5.3.60.01</t>
  </si>
  <si>
    <t>5.3.60.03</t>
  </si>
  <si>
    <t>5.3.60.04</t>
  </si>
  <si>
    <t>5.3.60.05</t>
  </si>
  <si>
    <t>5.3.60.06</t>
  </si>
  <si>
    <t>5.3.60.07</t>
  </si>
  <si>
    <t>5.3.60.08</t>
  </si>
  <si>
    <t>5.3.60.09</t>
  </si>
  <si>
    <t>5.3.60.10</t>
  </si>
  <si>
    <t>5.3.60.11</t>
  </si>
  <si>
    <t>5.3.60.12</t>
  </si>
  <si>
    <t>5.3.60.13</t>
  </si>
  <si>
    <t>5.3.64.01</t>
  </si>
  <si>
    <t>5.3.66.05</t>
  </si>
  <si>
    <t>5.3.66.06</t>
  </si>
  <si>
    <t>5.3.68.01</t>
  </si>
  <si>
    <t>5.3.68.03</t>
  </si>
  <si>
    <t>5.3.68.05</t>
  </si>
  <si>
    <t>5.3.68.90</t>
  </si>
  <si>
    <t>5.4.23.01</t>
  </si>
  <si>
    <t>5.4.23.02</t>
  </si>
  <si>
    <t>5.4.23.03</t>
  </si>
  <si>
    <t>5.4.23.07</t>
  </si>
  <si>
    <t>5.4.23.90</t>
  </si>
  <si>
    <t>5.4.24.07</t>
  </si>
  <si>
    <t>5.4.24.08</t>
  </si>
  <si>
    <t>5.5.01.01</t>
  </si>
  <si>
    <t>5.5.01.03</t>
  </si>
  <si>
    <t>5.5.01.05</t>
  </si>
  <si>
    <t>5.5.01.06</t>
  </si>
  <si>
    <t>5.5.02.06</t>
  </si>
  <si>
    <t>5.5.03.05</t>
  </si>
  <si>
    <t>5.5.03.06</t>
  </si>
  <si>
    <t>5.5.04.06</t>
  </si>
  <si>
    <t>5.5.05.06</t>
  </si>
  <si>
    <t>5.5.06.06</t>
  </si>
  <si>
    <t>5.5.07.06</t>
  </si>
  <si>
    <t>5.5.50.13</t>
  </si>
  <si>
    <t>5.7.22.01</t>
  </si>
  <si>
    <t>5.7.22.03</t>
  </si>
  <si>
    <t>5.8.02.40</t>
  </si>
  <si>
    <t>5.8.03.43</t>
  </si>
  <si>
    <t>5.8.03.90</t>
  </si>
  <si>
    <t>5.8.04.11</t>
  </si>
  <si>
    <t>5.8.04.35</t>
  </si>
  <si>
    <t>5.8.04.90</t>
  </si>
  <si>
    <t>5.8.90.03</t>
  </si>
  <si>
    <t>5.8.90.09</t>
  </si>
  <si>
    <t>5.8.90.19</t>
  </si>
  <si>
    <t>5.8.90.90</t>
  </si>
  <si>
    <t>5.8.93.01</t>
  </si>
  <si>
    <t>6.3.05.06</t>
  </si>
  <si>
    <t>7.2.01.01</t>
  </si>
  <si>
    <t>7.2.01.02</t>
  </si>
  <si>
    <t>7.2.01.07</t>
  </si>
  <si>
    <t>7.2.01.95</t>
  </si>
  <si>
    <t>7.2.02.01</t>
  </si>
  <si>
    <t>7.2.02.02</t>
  </si>
  <si>
    <t>7.2.02.07</t>
  </si>
  <si>
    <t>7.2.02.95</t>
  </si>
  <si>
    <t>7.2.03.01</t>
  </si>
  <si>
    <t>7.2.03.02</t>
  </si>
  <si>
    <t>7.2.03.07</t>
  </si>
  <si>
    <t>7.2.03.95</t>
  </si>
  <si>
    <t>7.2.04.01</t>
  </si>
  <si>
    <t>7.2.04.02</t>
  </si>
  <si>
    <t>7.2.04.07</t>
  </si>
  <si>
    <t>7.2.04.95</t>
  </si>
  <si>
    <t>7.2.05.01</t>
  </si>
  <si>
    <t>7.2.05.02</t>
  </si>
  <si>
    <t>7.2.05.07</t>
  </si>
  <si>
    <t>7.2.05.95</t>
  </si>
  <si>
    <t>7.2.06.01</t>
  </si>
  <si>
    <t>7.2.06.02</t>
  </si>
  <si>
    <t>7.2.06.07</t>
  </si>
  <si>
    <t>7.2.06.95</t>
  </si>
  <si>
    <t>7.2.20.01</t>
  </si>
  <si>
    <t>7.2.20.02</t>
  </si>
  <si>
    <t>7.2.20.07</t>
  </si>
  <si>
    <t>7.2.20.95</t>
  </si>
  <si>
    <t>7.2.50.02</t>
  </si>
  <si>
    <t>7.2.50.95</t>
  </si>
  <si>
    <t>8.1.20.04</t>
  </si>
  <si>
    <t>8.1.90.90</t>
  </si>
  <si>
    <t>8.3.06.17</t>
  </si>
  <si>
    <t>8.3.15.10</t>
  </si>
  <si>
    <t>8.3.47.04</t>
  </si>
  <si>
    <t>8.3.90.90</t>
  </si>
  <si>
    <t>8.9.05.06</t>
  </si>
  <si>
    <t>8.9.05.90</t>
  </si>
  <si>
    <t>8.9.15.02</t>
  </si>
  <si>
    <t>8.9.15.06</t>
  </si>
  <si>
    <t>8.9.15.18</t>
  </si>
  <si>
    <t>8.9.15.90</t>
  </si>
  <si>
    <t>9.1.20.02</t>
  </si>
  <si>
    <t>9.1.20.04</t>
  </si>
  <si>
    <t>9.1.20.90</t>
  </si>
  <si>
    <t>9.1.90.90</t>
  </si>
  <si>
    <t>9.3.50.01</t>
  </si>
  <si>
    <t>9.9.05.05</t>
  </si>
  <si>
    <t>9.9.05.90</t>
  </si>
  <si>
    <t>9.9.15.07</t>
  </si>
  <si>
    <t>si</t>
  </si>
  <si>
    <t>sf</t>
  </si>
  <si>
    <t>S</t>
  </si>
  <si>
    <t>CGN2015_001_SALDOS_Y_MOVIMIENTOS_CONVERGENCIA</t>
  </si>
  <si>
    <t>SF 30 JUN 20</t>
  </si>
  <si>
    <t>DIF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</si>
</sst>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69" fontId="1" fillId="0" borderId="11" xfId="48" applyFont="1" applyFill="1" applyBorder="1" applyAlignment="1">
      <alignment horizontal="right" wrapText="1"/>
    </xf>
    <xf numFmtId="169" fontId="1" fillId="0" borderId="0" xfId="48" applyFont="1" applyFill="1" applyBorder="1" applyAlignment="1">
      <alignment horizontal="right" wrapText="1"/>
    </xf>
    <xf numFmtId="169" fontId="1" fillId="0" borderId="12" xfId="48" applyFont="1" applyFill="1" applyBorder="1" applyAlignment="1">
      <alignment horizontal="right" wrapText="1"/>
    </xf>
    <xf numFmtId="169" fontId="1" fillId="0" borderId="0" xfId="48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169" fontId="2" fillId="34" borderId="0" xfId="0" applyNumberFormat="1" applyFont="1" applyFill="1" applyAlignment="1">
      <alignment/>
    </xf>
    <xf numFmtId="169" fontId="1" fillId="0" borderId="0" xfId="48" applyFont="1" applyFill="1" applyBorder="1" applyAlignment="1">
      <alignment horizontal="right" wrapText="1"/>
    </xf>
    <xf numFmtId="0" fontId="2" fillId="34" borderId="0" xfId="0" applyFont="1" applyFill="1" applyAlignment="1">
      <alignment horizontal="center"/>
    </xf>
    <xf numFmtId="169" fontId="1" fillId="0" borderId="11" xfId="48" applyFont="1" applyFill="1" applyBorder="1" applyAlignment="1">
      <alignment wrapText="1"/>
    </xf>
    <xf numFmtId="169" fontId="1" fillId="35" borderId="11" xfId="48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0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3.00390625" style="0" bestFit="1" customWidth="1"/>
    <col min="2" max="2" width="13.8515625" style="0" customWidth="1"/>
    <col min="3" max="3" width="17.28125" style="0" hidden="1" customWidth="1"/>
    <col min="4" max="4" width="17.7109375" style="0" hidden="1" customWidth="1"/>
    <col min="5" max="5" width="17.28125" style="0" bestFit="1" customWidth="1"/>
    <col min="6" max="7" width="15.57421875" style="0" bestFit="1" customWidth="1"/>
    <col min="8" max="8" width="17.28125" style="0" bestFit="1" customWidth="1"/>
    <col min="9" max="9" width="15.57421875" style="0" bestFit="1" customWidth="1"/>
    <col min="10" max="10" width="17.28125" style="0" bestFit="1" customWidth="1"/>
    <col min="11" max="11" width="16.57421875" style="0" customWidth="1"/>
    <col min="12" max="12" width="14.8515625" style="0" bestFit="1" customWidth="1"/>
    <col min="13" max="14" width="17.57421875" style="0" bestFit="1" customWidth="1"/>
  </cols>
  <sheetData>
    <row r="1" spans="1:14" ht="15" customHeight="1">
      <c r="A1" t="s">
        <v>482</v>
      </c>
      <c r="B1">
        <v>111717000</v>
      </c>
      <c r="C1" s="11" t="s">
        <v>484</v>
      </c>
      <c r="D1" s="11" t="s">
        <v>485</v>
      </c>
      <c r="E1">
        <v>10709</v>
      </c>
      <c r="F1">
        <v>2020</v>
      </c>
      <c r="G1" t="s">
        <v>483</v>
      </c>
      <c r="I1" s="1"/>
      <c r="J1" s="1"/>
      <c r="M1" s="7" t="s">
        <v>480</v>
      </c>
      <c r="N1" s="7" t="s">
        <v>481</v>
      </c>
    </row>
    <row r="2" spans="1:14" ht="15" customHeight="1">
      <c r="A2" s="2" t="s">
        <v>0</v>
      </c>
      <c r="B2" s="2" t="s">
        <v>216</v>
      </c>
      <c r="C2" s="12">
        <v>3699500</v>
      </c>
      <c r="D2" s="12">
        <v>0</v>
      </c>
      <c r="E2" s="3">
        <v>3699500</v>
      </c>
      <c r="F2" s="3">
        <v>6122000</v>
      </c>
      <c r="G2" s="3">
        <v>6122000</v>
      </c>
      <c r="H2" s="3">
        <v>3699500</v>
      </c>
      <c r="I2" s="3">
        <v>3699500</v>
      </c>
      <c r="J2" s="3">
        <v>0</v>
      </c>
      <c r="L2">
        <v>1</v>
      </c>
      <c r="M2" s="8">
        <f>SUM(E2:E158)</f>
        <v>3033380646045</v>
      </c>
      <c r="N2" s="8">
        <f>SUM(H2:H158)</f>
        <v>3043365581065</v>
      </c>
    </row>
    <row r="3" spans="1:14" ht="15" customHeight="1">
      <c r="A3" s="2" t="s">
        <v>0</v>
      </c>
      <c r="B3" s="2" t="s">
        <v>217</v>
      </c>
      <c r="C3" s="12">
        <v>4801600</v>
      </c>
      <c r="D3" s="12">
        <v>0</v>
      </c>
      <c r="E3" s="3">
        <v>4801600</v>
      </c>
      <c r="F3" s="3">
        <v>471600</v>
      </c>
      <c r="G3" s="3">
        <v>148200</v>
      </c>
      <c r="H3" s="3">
        <v>5125000</v>
      </c>
      <c r="I3" s="3">
        <v>5125000</v>
      </c>
      <c r="J3" s="3">
        <v>0</v>
      </c>
      <c r="L3" s="5">
        <v>2</v>
      </c>
      <c r="M3" s="8">
        <f>SUM(E159:E246)</f>
        <v>1713666309036</v>
      </c>
      <c r="N3" s="8">
        <f>SUM(H159:H246)</f>
        <v>1809419528390</v>
      </c>
    </row>
    <row r="4" spans="1:14" ht="15" customHeight="1">
      <c r="A4" s="2" t="s">
        <v>0</v>
      </c>
      <c r="B4" s="2" t="s">
        <v>218</v>
      </c>
      <c r="C4" s="12">
        <v>8377108771</v>
      </c>
      <c r="D4" s="12">
        <v>0</v>
      </c>
      <c r="E4" s="3">
        <v>8377108771</v>
      </c>
      <c r="F4" s="3">
        <v>57305260955</v>
      </c>
      <c r="G4" s="3">
        <v>57964421481</v>
      </c>
      <c r="H4" s="3">
        <v>7717948245</v>
      </c>
      <c r="I4" s="3">
        <v>7717948245</v>
      </c>
      <c r="J4" s="3">
        <v>0</v>
      </c>
      <c r="L4" s="5">
        <v>3</v>
      </c>
      <c r="M4" s="8">
        <f>SUM(E247:E253)</f>
        <v>1221766163865</v>
      </c>
      <c r="N4" s="8">
        <f>SUM(H247:H253)</f>
        <v>1117420640155</v>
      </c>
    </row>
    <row r="5" spans="1:14" ht="15" customHeight="1">
      <c r="A5" s="2" t="s">
        <v>0</v>
      </c>
      <c r="B5" s="2" t="s">
        <v>219</v>
      </c>
      <c r="C5" s="12">
        <v>78145409216</v>
      </c>
      <c r="D5" s="12">
        <v>0</v>
      </c>
      <c r="E5" s="3">
        <v>78145409216</v>
      </c>
      <c r="F5" s="3">
        <v>109527391577</v>
      </c>
      <c r="G5" s="3">
        <v>108700793106</v>
      </c>
      <c r="H5" s="3">
        <v>78972007687</v>
      </c>
      <c r="I5" s="3">
        <v>78972007687</v>
      </c>
      <c r="J5" s="3">
        <v>0</v>
      </c>
      <c r="M5" s="9">
        <f>+M2-M3-M4</f>
        <v>97948173144</v>
      </c>
      <c r="N5" s="9">
        <f>+N2-N3-N4</f>
        <v>116525412520</v>
      </c>
    </row>
    <row r="6" spans="1:14" ht="15" customHeight="1">
      <c r="A6" s="2" t="s">
        <v>0</v>
      </c>
      <c r="B6" s="2" t="s">
        <v>220</v>
      </c>
      <c r="C6" s="12">
        <v>250000000</v>
      </c>
      <c r="D6" s="12">
        <v>0</v>
      </c>
      <c r="E6" s="3">
        <v>250000000</v>
      </c>
      <c r="F6" s="3">
        <v>0</v>
      </c>
      <c r="G6" s="3">
        <v>0</v>
      </c>
      <c r="H6" s="3">
        <v>250000000</v>
      </c>
      <c r="I6" s="3">
        <v>250000000</v>
      </c>
      <c r="J6" s="3">
        <v>0</v>
      </c>
      <c r="L6" s="5">
        <v>4</v>
      </c>
      <c r="M6" s="8">
        <f>SUM(E254:E322)</f>
        <v>390403257909</v>
      </c>
      <c r="N6" s="8">
        <f>SUM(H254:H322)</f>
        <v>564722791655</v>
      </c>
    </row>
    <row r="7" spans="1:14" ht="15" customHeight="1">
      <c r="A7" s="2" t="s">
        <v>0</v>
      </c>
      <c r="B7" s="2" t="s">
        <v>221</v>
      </c>
      <c r="C7" s="12">
        <v>2814400100</v>
      </c>
      <c r="D7" s="12">
        <v>0</v>
      </c>
      <c r="E7" s="3">
        <v>2814400100</v>
      </c>
      <c r="F7" s="3">
        <v>0</v>
      </c>
      <c r="G7" s="3">
        <v>0</v>
      </c>
      <c r="H7" s="3">
        <v>2814400100</v>
      </c>
      <c r="I7" s="3">
        <v>0</v>
      </c>
      <c r="J7" s="3">
        <v>2814400100</v>
      </c>
      <c r="L7" s="6">
        <v>5</v>
      </c>
      <c r="M7" s="8">
        <f>SUM(E323:E429)</f>
        <v>292450118591</v>
      </c>
      <c r="N7" s="8">
        <f>SUM(H323:H429)</f>
        <v>448186636198</v>
      </c>
    </row>
    <row r="8" spans="1:14" ht="15" customHeight="1">
      <c r="A8" s="2" t="s">
        <v>0</v>
      </c>
      <c r="B8" s="2" t="s">
        <v>222</v>
      </c>
      <c r="C8" s="12">
        <v>5000000</v>
      </c>
      <c r="D8" s="12">
        <v>0</v>
      </c>
      <c r="E8" s="3">
        <v>5000000</v>
      </c>
      <c r="F8" s="3">
        <v>0</v>
      </c>
      <c r="G8" s="3">
        <v>0</v>
      </c>
      <c r="H8" s="3">
        <v>5000000</v>
      </c>
      <c r="I8" s="3">
        <v>0</v>
      </c>
      <c r="J8" s="3">
        <v>5000000</v>
      </c>
      <c r="L8" s="10">
        <v>6</v>
      </c>
      <c r="M8" s="8">
        <f>SUM(E430)</f>
        <v>4966174</v>
      </c>
      <c r="N8" s="8">
        <f>SUM(H430)</f>
        <v>10742937</v>
      </c>
    </row>
    <row r="9" spans="1:14" ht="15" customHeight="1">
      <c r="A9" s="2" t="s">
        <v>0</v>
      </c>
      <c r="B9" s="2" t="s">
        <v>223</v>
      </c>
      <c r="C9" s="12">
        <v>166855422988</v>
      </c>
      <c r="D9" s="12">
        <v>0</v>
      </c>
      <c r="E9" s="3">
        <v>166855422988</v>
      </c>
      <c r="F9" s="3">
        <v>0</v>
      </c>
      <c r="G9" s="3">
        <v>0</v>
      </c>
      <c r="H9" s="3">
        <v>166855422988</v>
      </c>
      <c r="I9" s="3">
        <v>0</v>
      </c>
      <c r="J9" s="3">
        <v>166855422988</v>
      </c>
      <c r="L9" s="10">
        <v>7</v>
      </c>
      <c r="M9" s="8">
        <f>SUM(E431:E460)</f>
        <v>0</v>
      </c>
      <c r="N9" s="8">
        <f>SUM(H431:H460)</f>
        <v>0</v>
      </c>
    </row>
    <row r="10" spans="1:14" ht="15" customHeight="1">
      <c r="A10" s="2" t="s">
        <v>0</v>
      </c>
      <c r="B10" s="2" t="s">
        <v>224</v>
      </c>
      <c r="C10" s="12">
        <v>3524449160</v>
      </c>
      <c r="D10" s="12">
        <v>0</v>
      </c>
      <c r="E10" s="3">
        <v>3524449160</v>
      </c>
      <c r="F10" s="3">
        <v>0</v>
      </c>
      <c r="G10" s="3">
        <v>0</v>
      </c>
      <c r="H10" s="3">
        <v>3524449160</v>
      </c>
      <c r="I10" s="3">
        <v>0</v>
      </c>
      <c r="J10" s="3">
        <v>3524449160</v>
      </c>
      <c r="M10" s="9">
        <f>+M6-M7-M8-M9</f>
        <v>97948173144</v>
      </c>
      <c r="N10" s="9">
        <f>+N6-N7-N8-N9</f>
        <v>116525412520</v>
      </c>
    </row>
    <row r="11" spans="1:14" ht="15" customHeight="1">
      <c r="A11" s="2" t="s">
        <v>0</v>
      </c>
      <c r="B11" s="2" t="s">
        <v>225</v>
      </c>
      <c r="C11" s="12">
        <v>-2135355</v>
      </c>
      <c r="D11" s="12">
        <v>0</v>
      </c>
      <c r="E11" s="3">
        <v>-2135355</v>
      </c>
      <c r="F11" s="3">
        <v>0</v>
      </c>
      <c r="G11" s="3">
        <v>0</v>
      </c>
      <c r="H11" s="3">
        <v>-2135355</v>
      </c>
      <c r="I11" s="3">
        <v>0</v>
      </c>
      <c r="J11" s="3">
        <v>-2135355</v>
      </c>
      <c r="L11" s="6">
        <v>8</v>
      </c>
      <c r="M11" s="8">
        <f>SUM(E461:E472)</f>
        <v>0</v>
      </c>
      <c r="N11" s="8">
        <f>SUM(H461:H472)</f>
        <v>0</v>
      </c>
    </row>
    <row r="12" spans="1:14" ht="15" customHeight="1">
      <c r="A12" s="2" t="s">
        <v>0</v>
      </c>
      <c r="B12" s="2" t="s">
        <v>226</v>
      </c>
      <c r="C12" s="12">
        <v>0</v>
      </c>
      <c r="D12" s="12">
        <v>0</v>
      </c>
      <c r="E12" s="3">
        <v>0</v>
      </c>
      <c r="F12" s="3">
        <v>4649916900</v>
      </c>
      <c r="G12" s="3">
        <v>4649916900</v>
      </c>
      <c r="H12" s="3">
        <v>0</v>
      </c>
      <c r="I12" s="3">
        <v>0</v>
      </c>
      <c r="J12" s="3">
        <v>0</v>
      </c>
      <c r="L12" s="6">
        <v>9</v>
      </c>
      <c r="M12" s="8">
        <f>SUM(E473:E480)</f>
        <v>0</v>
      </c>
      <c r="N12" s="8">
        <f>SUM(H473:H480)</f>
        <v>0</v>
      </c>
    </row>
    <row r="13" spans="1:10" ht="15" customHeight="1">
      <c r="A13" s="2" t="s">
        <v>0</v>
      </c>
      <c r="B13" s="2" t="s">
        <v>227</v>
      </c>
      <c r="C13" s="12">
        <v>0</v>
      </c>
      <c r="D13" s="12">
        <v>0</v>
      </c>
      <c r="E13" s="3">
        <v>0</v>
      </c>
      <c r="F13" s="3">
        <v>4459528905</v>
      </c>
      <c r="G13" s="3">
        <v>4459528905</v>
      </c>
      <c r="H13" s="3">
        <v>0</v>
      </c>
      <c r="I13" s="3">
        <v>0</v>
      </c>
      <c r="J13" s="3">
        <v>0</v>
      </c>
    </row>
    <row r="14" spans="1:10" ht="15" customHeight="1">
      <c r="A14" s="2" t="s">
        <v>0</v>
      </c>
      <c r="B14" s="2" t="s">
        <v>228</v>
      </c>
      <c r="C14" s="12">
        <v>0</v>
      </c>
      <c r="D14" s="12">
        <v>0</v>
      </c>
      <c r="E14" s="3">
        <v>0</v>
      </c>
      <c r="F14" s="3">
        <v>2200205409</v>
      </c>
      <c r="G14" s="3">
        <v>2200205409</v>
      </c>
      <c r="H14" s="3">
        <v>0</v>
      </c>
      <c r="I14" s="3">
        <v>0</v>
      </c>
      <c r="J14" s="3">
        <v>0</v>
      </c>
    </row>
    <row r="15" spans="1:10" ht="15" customHeight="1">
      <c r="A15" s="2" t="s">
        <v>0</v>
      </c>
      <c r="B15" s="2" t="s">
        <v>229</v>
      </c>
      <c r="C15" s="12">
        <v>0</v>
      </c>
      <c r="D15" s="12">
        <v>0</v>
      </c>
      <c r="E15" s="3">
        <v>0</v>
      </c>
      <c r="F15" s="3">
        <v>3574374000</v>
      </c>
      <c r="G15" s="3">
        <v>3574374000</v>
      </c>
      <c r="H15" s="3">
        <v>0</v>
      </c>
      <c r="I15" s="3">
        <v>0</v>
      </c>
      <c r="J15" s="3">
        <v>0</v>
      </c>
    </row>
    <row r="16" spans="1:10" ht="15" customHeight="1">
      <c r="A16" s="2" t="s">
        <v>0</v>
      </c>
      <c r="B16" s="2" t="s">
        <v>230</v>
      </c>
      <c r="C16" s="12">
        <v>0</v>
      </c>
      <c r="D16" s="12">
        <v>0</v>
      </c>
      <c r="E16" s="3">
        <v>0</v>
      </c>
      <c r="F16" s="3">
        <v>611360469</v>
      </c>
      <c r="G16" s="3">
        <v>611360469</v>
      </c>
      <c r="H16" s="3">
        <v>0</v>
      </c>
      <c r="I16" s="3">
        <v>0</v>
      </c>
      <c r="J16" s="3">
        <v>0</v>
      </c>
    </row>
    <row r="17" spans="1:10" ht="15" customHeight="1">
      <c r="A17" s="2" t="s">
        <v>0</v>
      </c>
      <c r="B17" s="2" t="s">
        <v>231</v>
      </c>
      <c r="C17" s="12">
        <v>3781863216</v>
      </c>
      <c r="D17" s="12">
        <v>0</v>
      </c>
      <c r="E17" s="3">
        <v>3781863216</v>
      </c>
      <c r="F17" s="3">
        <v>12601851207</v>
      </c>
      <c r="G17" s="3">
        <v>13164191492</v>
      </c>
      <c r="H17" s="3">
        <v>3219522931</v>
      </c>
      <c r="I17" s="3">
        <v>3219522931</v>
      </c>
      <c r="J17" s="3">
        <v>0</v>
      </c>
    </row>
    <row r="18" spans="1:10" ht="15" customHeight="1">
      <c r="A18" s="2" t="s">
        <v>0</v>
      </c>
      <c r="B18" s="2" t="s">
        <v>232</v>
      </c>
      <c r="C18" s="12">
        <v>0</v>
      </c>
      <c r="D18" s="12">
        <v>0</v>
      </c>
      <c r="E18" s="3">
        <v>0</v>
      </c>
      <c r="F18" s="3">
        <v>2499029000</v>
      </c>
      <c r="G18" s="3">
        <v>2499029000</v>
      </c>
      <c r="H18" s="3">
        <v>0</v>
      </c>
      <c r="I18" s="3">
        <v>0</v>
      </c>
      <c r="J18" s="3">
        <v>0</v>
      </c>
    </row>
    <row r="19" spans="1:10" ht="15" customHeight="1">
      <c r="A19" s="2" t="s">
        <v>0</v>
      </c>
      <c r="B19" s="2" t="s">
        <v>233</v>
      </c>
      <c r="C19" s="12">
        <v>4791699662</v>
      </c>
      <c r="D19" s="12">
        <v>0</v>
      </c>
      <c r="E19" s="3">
        <v>4791699662</v>
      </c>
      <c r="F19" s="3">
        <v>3186957489</v>
      </c>
      <c r="G19" s="3">
        <v>3661681044</v>
      </c>
      <c r="H19" s="3">
        <v>4316976107</v>
      </c>
      <c r="I19" s="3">
        <v>4316976107</v>
      </c>
      <c r="J19" s="3">
        <v>0</v>
      </c>
    </row>
    <row r="20" spans="1:10" ht="15" customHeight="1">
      <c r="A20" s="2" t="s">
        <v>0</v>
      </c>
      <c r="B20" s="2" t="s">
        <v>234</v>
      </c>
      <c r="C20" s="12">
        <v>8576881434</v>
      </c>
      <c r="D20" s="12">
        <v>0</v>
      </c>
      <c r="E20" s="3">
        <v>8576881434</v>
      </c>
      <c r="F20" s="3">
        <v>5943513274</v>
      </c>
      <c r="G20" s="3">
        <v>7141701766</v>
      </c>
      <c r="H20" s="3">
        <v>7378692942</v>
      </c>
      <c r="I20" s="3">
        <v>7378692942</v>
      </c>
      <c r="J20" s="3">
        <v>0</v>
      </c>
    </row>
    <row r="21" spans="1:10" ht="15" customHeight="1">
      <c r="A21" s="2" t="s">
        <v>0</v>
      </c>
      <c r="B21" s="2" t="s">
        <v>235</v>
      </c>
      <c r="C21" s="12">
        <v>0</v>
      </c>
      <c r="D21" s="12">
        <v>0</v>
      </c>
      <c r="E21" s="3">
        <v>0</v>
      </c>
      <c r="F21" s="3">
        <v>61952000</v>
      </c>
      <c r="G21" s="3">
        <v>61952000</v>
      </c>
      <c r="H21" s="3">
        <v>0</v>
      </c>
      <c r="I21" s="3">
        <v>0</v>
      </c>
      <c r="J21" s="3">
        <v>0</v>
      </c>
    </row>
    <row r="22" spans="1:10" ht="15" customHeight="1">
      <c r="A22" s="2" t="s">
        <v>0</v>
      </c>
      <c r="B22" s="2" t="s">
        <v>236</v>
      </c>
      <c r="C22" s="12">
        <v>0</v>
      </c>
      <c r="D22" s="12">
        <v>0</v>
      </c>
      <c r="E22" s="3">
        <v>0</v>
      </c>
      <c r="F22" s="3">
        <v>4123866099</v>
      </c>
      <c r="G22" s="3">
        <v>4123866099</v>
      </c>
      <c r="H22" s="3">
        <v>0</v>
      </c>
      <c r="I22" s="3">
        <v>0</v>
      </c>
      <c r="J22" s="3">
        <v>0</v>
      </c>
    </row>
    <row r="23" spans="1:10" ht="15" customHeight="1">
      <c r="A23" s="2" t="s">
        <v>0</v>
      </c>
      <c r="B23" s="2" t="s">
        <v>237</v>
      </c>
      <c r="C23" s="12">
        <v>0</v>
      </c>
      <c r="D23" s="12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5" customHeight="1">
      <c r="A24" s="2" t="s">
        <v>0</v>
      </c>
      <c r="B24" s="2" t="s">
        <v>238</v>
      </c>
      <c r="C24" s="12">
        <v>0</v>
      </c>
      <c r="D24" s="12">
        <v>0</v>
      </c>
      <c r="E24" s="3">
        <v>0</v>
      </c>
      <c r="F24" s="3">
        <v>5266820</v>
      </c>
      <c r="G24" s="3">
        <v>5266820</v>
      </c>
      <c r="H24" s="3">
        <v>0</v>
      </c>
      <c r="I24" s="3">
        <v>0</v>
      </c>
      <c r="J24" s="3">
        <v>0</v>
      </c>
    </row>
    <row r="25" spans="1:10" ht="15" customHeight="1">
      <c r="A25" s="2" t="s">
        <v>0</v>
      </c>
      <c r="B25" s="2" t="s">
        <v>239</v>
      </c>
      <c r="C25" s="12">
        <v>0</v>
      </c>
      <c r="D25" s="12">
        <v>0</v>
      </c>
      <c r="E25" s="3">
        <v>0</v>
      </c>
      <c r="F25" s="3">
        <v>847092474</v>
      </c>
      <c r="G25" s="3">
        <v>847092474</v>
      </c>
      <c r="H25" s="3">
        <v>0</v>
      </c>
      <c r="I25" s="3">
        <v>0</v>
      </c>
      <c r="J25" s="3">
        <v>0</v>
      </c>
    </row>
    <row r="26" spans="1:10" ht="15" customHeight="1">
      <c r="A26" s="2" t="s">
        <v>0</v>
      </c>
      <c r="B26" s="2" t="s">
        <v>240</v>
      </c>
      <c r="C26" s="12">
        <v>0</v>
      </c>
      <c r="D26" s="12">
        <v>0</v>
      </c>
      <c r="E26" s="3">
        <v>0</v>
      </c>
      <c r="F26" s="3">
        <v>1297957645</v>
      </c>
      <c r="G26" s="3">
        <v>1297957645</v>
      </c>
      <c r="H26" s="3">
        <v>0</v>
      </c>
      <c r="I26" s="3">
        <v>0</v>
      </c>
      <c r="J26" s="3">
        <v>0</v>
      </c>
    </row>
    <row r="27" spans="1:10" ht="15" customHeight="1">
      <c r="A27" s="2" t="s">
        <v>0</v>
      </c>
      <c r="B27" s="2" t="s">
        <v>241</v>
      </c>
      <c r="C27" s="12">
        <v>0</v>
      </c>
      <c r="D27" s="12">
        <v>0</v>
      </c>
      <c r="E27" s="3">
        <v>0</v>
      </c>
      <c r="F27" s="3">
        <v>48979945</v>
      </c>
      <c r="G27" s="3">
        <v>48979945</v>
      </c>
      <c r="H27" s="3">
        <v>0</v>
      </c>
      <c r="I27" s="3">
        <v>0</v>
      </c>
      <c r="J27" s="3">
        <v>0</v>
      </c>
    </row>
    <row r="28" spans="1:10" ht="15" customHeight="1">
      <c r="A28" s="2" t="s">
        <v>0</v>
      </c>
      <c r="B28" s="2" t="s">
        <v>242</v>
      </c>
      <c r="C28" s="12">
        <v>0</v>
      </c>
      <c r="D28" s="12">
        <v>0</v>
      </c>
      <c r="E28" s="3">
        <v>0</v>
      </c>
      <c r="F28" s="3">
        <v>2846728708</v>
      </c>
      <c r="G28" s="3">
        <v>2846728708</v>
      </c>
      <c r="H28" s="3">
        <v>0</v>
      </c>
      <c r="I28" s="3">
        <v>0</v>
      </c>
      <c r="J28" s="3">
        <v>0</v>
      </c>
    </row>
    <row r="29" spans="1:10" ht="15" customHeight="1">
      <c r="A29" s="2" t="s">
        <v>0</v>
      </c>
      <c r="B29" s="2" t="s">
        <v>243</v>
      </c>
      <c r="C29" s="12">
        <v>0</v>
      </c>
      <c r="D29" s="12">
        <v>0</v>
      </c>
      <c r="E29" s="3">
        <v>0</v>
      </c>
      <c r="F29" s="3">
        <v>1460338730</v>
      </c>
      <c r="G29" s="3">
        <v>1459978730</v>
      </c>
      <c r="H29" s="3">
        <v>360000</v>
      </c>
      <c r="I29" s="3">
        <v>360000</v>
      </c>
      <c r="J29" s="3">
        <v>0</v>
      </c>
    </row>
    <row r="30" spans="1:10" ht="15" customHeight="1">
      <c r="A30" s="2" t="s">
        <v>0</v>
      </c>
      <c r="B30" s="2" t="s">
        <v>244</v>
      </c>
      <c r="C30" s="12">
        <v>0</v>
      </c>
      <c r="D30" s="12">
        <v>0</v>
      </c>
      <c r="E30" s="3">
        <v>0</v>
      </c>
      <c r="F30" s="3">
        <v>29277050</v>
      </c>
      <c r="G30" s="3">
        <v>29277050</v>
      </c>
      <c r="H30" s="3">
        <v>0</v>
      </c>
      <c r="I30" s="3">
        <v>0</v>
      </c>
      <c r="J30" s="3">
        <v>0</v>
      </c>
    </row>
    <row r="31" spans="1:10" ht="15" customHeight="1">
      <c r="A31" s="2" t="s">
        <v>0</v>
      </c>
      <c r="B31" s="2" t="s">
        <v>245</v>
      </c>
      <c r="C31" s="12">
        <v>0</v>
      </c>
      <c r="D31" s="12">
        <v>0</v>
      </c>
      <c r="E31" s="3">
        <v>0</v>
      </c>
      <c r="F31" s="3">
        <v>43600351</v>
      </c>
      <c r="G31" s="3">
        <v>43600351</v>
      </c>
      <c r="H31" s="3">
        <v>0</v>
      </c>
      <c r="I31" s="3">
        <v>0</v>
      </c>
      <c r="J31" s="3">
        <v>0</v>
      </c>
    </row>
    <row r="32" spans="1:10" ht="15" customHeight="1">
      <c r="A32" s="2" t="s">
        <v>0</v>
      </c>
      <c r="B32" s="2" t="s">
        <v>246</v>
      </c>
      <c r="C32" s="12">
        <v>0</v>
      </c>
      <c r="D32" s="12">
        <v>0</v>
      </c>
      <c r="E32" s="3">
        <v>0</v>
      </c>
      <c r="F32" s="3">
        <v>5135660</v>
      </c>
      <c r="G32" s="3">
        <v>5135660</v>
      </c>
      <c r="H32" s="3">
        <v>0</v>
      </c>
      <c r="I32" s="3">
        <v>0</v>
      </c>
      <c r="J32" s="3">
        <v>0</v>
      </c>
    </row>
    <row r="33" spans="1:10" ht="15" customHeight="1">
      <c r="A33" s="2" t="s">
        <v>0</v>
      </c>
      <c r="B33" s="2" t="s">
        <v>247</v>
      </c>
      <c r="C33" s="12">
        <v>19222787</v>
      </c>
      <c r="D33" s="12">
        <v>0</v>
      </c>
      <c r="E33" s="3">
        <v>19222787</v>
      </c>
      <c r="F33" s="3">
        <v>9924813</v>
      </c>
      <c r="G33" s="3">
        <v>9924813</v>
      </c>
      <c r="H33" s="3">
        <v>19222787</v>
      </c>
      <c r="I33" s="3">
        <v>19222787</v>
      </c>
      <c r="J33" s="3">
        <v>0</v>
      </c>
    </row>
    <row r="34" spans="1:10" ht="15" customHeight="1">
      <c r="A34" s="2" t="s">
        <v>0</v>
      </c>
      <c r="B34" s="2" t="s">
        <v>248</v>
      </c>
      <c r="C34" s="12">
        <v>5389104</v>
      </c>
      <c r="D34" s="12">
        <v>0</v>
      </c>
      <c r="E34" s="3">
        <v>5389104</v>
      </c>
      <c r="F34" s="3">
        <v>3490313</v>
      </c>
      <c r="G34" s="3">
        <v>3446406</v>
      </c>
      <c r="H34" s="3">
        <v>5433011</v>
      </c>
      <c r="I34" s="3">
        <v>5433011</v>
      </c>
      <c r="J34" s="3">
        <v>0</v>
      </c>
    </row>
    <row r="35" spans="1:10" ht="15" customHeight="1">
      <c r="A35" s="2" t="s">
        <v>0</v>
      </c>
      <c r="B35" s="2" t="s">
        <v>249</v>
      </c>
      <c r="C35" s="12">
        <v>1238867</v>
      </c>
      <c r="D35" s="12">
        <v>0</v>
      </c>
      <c r="E35" s="3">
        <v>1238867</v>
      </c>
      <c r="F35" s="3">
        <v>555713</v>
      </c>
      <c r="G35" s="3">
        <v>0</v>
      </c>
      <c r="H35" s="3">
        <v>1794580</v>
      </c>
      <c r="I35" s="3">
        <v>1794580</v>
      </c>
      <c r="J35" s="3">
        <v>0</v>
      </c>
    </row>
    <row r="36" spans="1:10" ht="15" customHeight="1">
      <c r="A36" s="2" t="s">
        <v>0</v>
      </c>
      <c r="B36" s="2" t="s">
        <v>250</v>
      </c>
      <c r="C36" s="12">
        <v>224975466747</v>
      </c>
      <c r="D36" s="12">
        <v>0</v>
      </c>
      <c r="E36" s="3">
        <v>224975466747</v>
      </c>
      <c r="F36" s="3">
        <v>10225769167</v>
      </c>
      <c r="G36" s="3">
        <v>19787895998</v>
      </c>
      <c r="H36" s="3">
        <v>215413339916</v>
      </c>
      <c r="I36" s="3">
        <v>215413339916</v>
      </c>
      <c r="J36" s="3">
        <v>0</v>
      </c>
    </row>
    <row r="37" spans="1:10" ht="15" customHeight="1">
      <c r="A37" s="2" t="s">
        <v>0</v>
      </c>
      <c r="B37" s="2" t="s">
        <v>251</v>
      </c>
      <c r="C37" s="12">
        <v>26020864</v>
      </c>
      <c r="D37" s="12">
        <v>0</v>
      </c>
      <c r="E37" s="3">
        <v>26020864</v>
      </c>
      <c r="F37" s="3">
        <v>76566671363</v>
      </c>
      <c r="G37" s="3">
        <v>76572861290</v>
      </c>
      <c r="H37" s="3">
        <v>19830937</v>
      </c>
      <c r="I37" s="3">
        <v>19830937</v>
      </c>
      <c r="J37" s="3">
        <v>0</v>
      </c>
    </row>
    <row r="38" spans="1:10" ht="15" customHeight="1">
      <c r="A38" s="2" t="s">
        <v>0</v>
      </c>
      <c r="B38" s="2" t="s">
        <v>252</v>
      </c>
      <c r="C38" s="12">
        <v>1403453724</v>
      </c>
      <c r="D38" s="12">
        <v>0</v>
      </c>
      <c r="E38" s="3">
        <v>1403453724</v>
      </c>
      <c r="F38" s="3">
        <v>0</v>
      </c>
      <c r="G38" s="3">
        <v>0</v>
      </c>
      <c r="H38" s="3">
        <v>1403453724</v>
      </c>
      <c r="I38" s="3">
        <v>1403453724</v>
      </c>
      <c r="J38" s="3">
        <v>0</v>
      </c>
    </row>
    <row r="39" spans="1:10" ht="15" customHeight="1">
      <c r="A39" s="2" t="s">
        <v>0</v>
      </c>
      <c r="B39" s="2" t="s">
        <v>253</v>
      </c>
      <c r="C39" s="12">
        <v>0</v>
      </c>
      <c r="D39" s="12">
        <v>0</v>
      </c>
      <c r="E39" s="3">
        <v>0</v>
      </c>
      <c r="F39" s="3">
        <v>1812391344</v>
      </c>
      <c r="G39" s="3">
        <v>1359293508</v>
      </c>
      <c r="H39" s="3">
        <v>453097836</v>
      </c>
      <c r="I39" s="3">
        <v>453097836</v>
      </c>
      <c r="J39" s="3">
        <v>0</v>
      </c>
    </row>
    <row r="40" spans="1:10" ht="15" customHeight="1">
      <c r="A40" s="2" t="s">
        <v>0</v>
      </c>
      <c r="B40" s="2" t="s">
        <v>254</v>
      </c>
      <c r="C40" s="12">
        <v>0</v>
      </c>
      <c r="D40" s="12">
        <v>0</v>
      </c>
      <c r="E40" s="3">
        <v>0</v>
      </c>
      <c r="F40" s="3">
        <v>2761469981</v>
      </c>
      <c r="G40" s="3">
        <v>2756634981</v>
      </c>
      <c r="H40" s="3">
        <v>4835000</v>
      </c>
      <c r="I40" s="3">
        <v>4835000</v>
      </c>
      <c r="J40" s="3">
        <v>0</v>
      </c>
    </row>
    <row r="41" spans="1:10" ht="15" customHeight="1">
      <c r="A41" s="2" t="s">
        <v>0</v>
      </c>
      <c r="B41" s="2" t="s">
        <v>255</v>
      </c>
      <c r="C41" s="12">
        <v>59118765182</v>
      </c>
      <c r="D41" s="12">
        <v>0</v>
      </c>
      <c r="E41" s="3">
        <v>59118765182</v>
      </c>
      <c r="F41" s="3">
        <v>1589682272</v>
      </c>
      <c r="G41" s="3">
        <v>360496490</v>
      </c>
      <c r="H41" s="3">
        <v>60347950964</v>
      </c>
      <c r="I41" s="3">
        <v>60347950964</v>
      </c>
      <c r="J41" s="3">
        <v>0</v>
      </c>
    </row>
    <row r="42" spans="1:10" ht="15" customHeight="1">
      <c r="A42" s="2" t="s">
        <v>0</v>
      </c>
      <c r="B42" s="2" t="s">
        <v>256</v>
      </c>
      <c r="C42" s="12">
        <v>2984065071</v>
      </c>
      <c r="D42" s="12">
        <v>0</v>
      </c>
      <c r="E42" s="3">
        <v>2984065071</v>
      </c>
      <c r="F42" s="3">
        <v>0</v>
      </c>
      <c r="G42" s="3">
        <v>2659065071</v>
      </c>
      <c r="H42" s="3">
        <v>325000000</v>
      </c>
      <c r="I42" s="3">
        <v>325000000</v>
      </c>
      <c r="J42" s="3">
        <v>0</v>
      </c>
    </row>
    <row r="43" spans="1:10" ht="15" customHeight="1">
      <c r="A43" s="2" t="s">
        <v>0</v>
      </c>
      <c r="B43" s="2" t="s">
        <v>257</v>
      </c>
      <c r="C43" s="12">
        <v>0</v>
      </c>
      <c r="D43" s="12">
        <v>0</v>
      </c>
      <c r="E43" s="3">
        <v>0</v>
      </c>
      <c r="F43" s="3">
        <v>444900</v>
      </c>
      <c r="G43" s="3">
        <v>444900</v>
      </c>
      <c r="H43" s="3">
        <v>0</v>
      </c>
      <c r="I43" s="3">
        <v>0</v>
      </c>
      <c r="J43" s="3">
        <v>0</v>
      </c>
    </row>
    <row r="44" spans="1:10" ht="15" customHeight="1">
      <c r="A44" s="2" t="s">
        <v>0</v>
      </c>
      <c r="B44" s="2" t="s">
        <v>258</v>
      </c>
      <c r="C44" s="12">
        <v>15432835892</v>
      </c>
      <c r="D44" s="12">
        <v>0</v>
      </c>
      <c r="E44" s="3">
        <v>15432835892</v>
      </c>
      <c r="F44" s="3">
        <v>5041316</v>
      </c>
      <c r="G44" s="3">
        <v>11005041344</v>
      </c>
      <c r="H44" s="3">
        <v>4432835864</v>
      </c>
      <c r="I44" s="3">
        <v>4432835864</v>
      </c>
      <c r="J44" s="3">
        <v>0</v>
      </c>
    </row>
    <row r="45" spans="1:10" ht="15" customHeight="1">
      <c r="A45" s="2" t="s">
        <v>0</v>
      </c>
      <c r="B45" s="2" t="s">
        <v>259</v>
      </c>
      <c r="C45" s="12">
        <v>970000</v>
      </c>
      <c r="D45" s="12">
        <v>0</v>
      </c>
      <c r="E45" s="3">
        <v>970000</v>
      </c>
      <c r="F45" s="3">
        <v>15762000</v>
      </c>
      <c r="G45" s="3">
        <v>15762000</v>
      </c>
      <c r="H45" s="3">
        <v>970000</v>
      </c>
      <c r="I45" s="3">
        <v>970000</v>
      </c>
      <c r="J45" s="3">
        <v>0</v>
      </c>
    </row>
    <row r="46" spans="1:10" ht="15" customHeight="1">
      <c r="A46" s="2" t="s">
        <v>0</v>
      </c>
      <c r="B46" s="2" t="s">
        <v>260</v>
      </c>
      <c r="C46" s="12">
        <v>283578312</v>
      </c>
      <c r="D46" s="12">
        <v>0</v>
      </c>
      <c r="E46" s="3">
        <v>283578312</v>
      </c>
      <c r="F46" s="3">
        <v>42870420</v>
      </c>
      <c r="G46" s="3">
        <v>0</v>
      </c>
      <c r="H46" s="3">
        <v>326448732</v>
      </c>
      <c r="I46" s="3">
        <v>326448732</v>
      </c>
      <c r="J46" s="3">
        <v>0</v>
      </c>
    </row>
    <row r="47" spans="1:10" ht="15" customHeight="1">
      <c r="A47" s="2" t="s">
        <v>0</v>
      </c>
      <c r="B47" s="2" t="s">
        <v>261</v>
      </c>
      <c r="C47" s="12">
        <v>294660766</v>
      </c>
      <c r="D47" s="12">
        <v>0</v>
      </c>
      <c r="E47" s="3">
        <v>294660766</v>
      </c>
      <c r="F47" s="3">
        <v>417619279</v>
      </c>
      <c r="G47" s="3">
        <v>478964531</v>
      </c>
      <c r="H47" s="3">
        <v>233315514</v>
      </c>
      <c r="I47" s="3">
        <v>233315514</v>
      </c>
      <c r="J47" s="3">
        <v>0</v>
      </c>
    </row>
    <row r="48" spans="1:10" ht="15" customHeight="1">
      <c r="A48" s="2" t="s">
        <v>0</v>
      </c>
      <c r="B48" s="2" t="s">
        <v>262</v>
      </c>
      <c r="C48" s="12">
        <v>5300</v>
      </c>
      <c r="D48" s="12">
        <v>0</v>
      </c>
      <c r="E48" s="3">
        <v>5300</v>
      </c>
      <c r="F48" s="3">
        <v>380630</v>
      </c>
      <c r="G48" s="3">
        <v>0</v>
      </c>
      <c r="H48" s="3">
        <v>385930</v>
      </c>
      <c r="I48" s="3">
        <v>385930</v>
      </c>
      <c r="J48" s="3">
        <v>0</v>
      </c>
    </row>
    <row r="49" spans="1:10" ht="15" customHeight="1">
      <c r="A49" s="2" t="s">
        <v>0</v>
      </c>
      <c r="B49" s="2" t="s">
        <v>263</v>
      </c>
      <c r="C49" s="12">
        <v>-1563552214</v>
      </c>
      <c r="D49" s="12">
        <v>0</v>
      </c>
      <c r="E49" s="3">
        <v>-1563552214</v>
      </c>
      <c r="F49" s="3">
        <v>210263219</v>
      </c>
      <c r="G49" s="3">
        <v>133194061</v>
      </c>
      <c r="H49" s="3">
        <v>-1486483056</v>
      </c>
      <c r="I49" s="3">
        <v>-1486483056</v>
      </c>
      <c r="J49" s="3">
        <v>0</v>
      </c>
    </row>
    <row r="50" spans="1:10" ht="15" customHeight="1">
      <c r="A50" s="2" t="s">
        <v>0</v>
      </c>
      <c r="B50" s="2" t="s">
        <v>264</v>
      </c>
      <c r="C50" s="12">
        <v>0</v>
      </c>
      <c r="D50" s="12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5" customHeight="1">
      <c r="A51" s="2" t="s">
        <v>0</v>
      </c>
      <c r="B51" s="2" t="s">
        <v>265</v>
      </c>
      <c r="C51" s="12">
        <v>1152684</v>
      </c>
      <c r="D51" s="12">
        <v>0</v>
      </c>
      <c r="E51" s="3">
        <v>1152684</v>
      </c>
      <c r="F51" s="3">
        <v>0</v>
      </c>
      <c r="G51" s="3">
        <v>0</v>
      </c>
      <c r="H51" s="3">
        <v>1152684</v>
      </c>
      <c r="I51" s="3">
        <v>1152684</v>
      </c>
      <c r="J51" s="3">
        <v>0</v>
      </c>
    </row>
    <row r="52" spans="1:10" ht="15" customHeight="1">
      <c r="A52" s="2" t="s">
        <v>0</v>
      </c>
      <c r="B52" s="2" t="s">
        <v>266</v>
      </c>
      <c r="C52" s="12">
        <v>483000</v>
      </c>
      <c r="D52" s="12">
        <v>0</v>
      </c>
      <c r="E52" s="3">
        <v>483000</v>
      </c>
      <c r="F52" s="3">
        <v>0</v>
      </c>
      <c r="G52" s="3">
        <v>0</v>
      </c>
      <c r="H52" s="3">
        <v>483000</v>
      </c>
      <c r="I52" s="3">
        <v>483000</v>
      </c>
      <c r="J52" s="3">
        <v>0</v>
      </c>
    </row>
    <row r="53" spans="1:10" ht="15" customHeight="1">
      <c r="A53" s="2" t="s">
        <v>0</v>
      </c>
      <c r="B53" s="2" t="s">
        <v>267</v>
      </c>
      <c r="C53" s="12">
        <v>2956483</v>
      </c>
      <c r="D53" s="12">
        <v>0</v>
      </c>
      <c r="E53" s="3">
        <v>2956483</v>
      </c>
      <c r="F53" s="3">
        <v>0</v>
      </c>
      <c r="G53" s="3">
        <v>0</v>
      </c>
      <c r="H53" s="3">
        <v>2956483</v>
      </c>
      <c r="I53" s="3">
        <v>2956483</v>
      </c>
      <c r="J53" s="3">
        <v>0</v>
      </c>
    </row>
    <row r="54" spans="1:10" ht="15" customHeight="1">
      <c r="A54" s="2" t="s">
        <v>0</v>
      </c>
      <c r="B54" s="2" t="s">
        <v>268</v>
      </c>
      <c r="C54" s="12">
        <v>32888726</v>
      </c>
      <c r="D54" s="12">
        <v>0</v>
      </c>
      <c r="E54" s="3">
        <v>32888726</v>
      </c>
      <c r="F54" s="3">
        <v>0</v>
      </c>
      <c r="G54" s="3">
        <v>0</v>
      </c>
      <c r="H54" s="3">
        <v>32888726</v>
      </c>
      <c r="I54" s="3">
        <v>32888726</v>
      </c>
      <c r="J54" s="3">
        <v>0</v>
      </c>
    </row>
    <row r="55" spans="1:10" ht="15" customHeight="1">
      <c r="A55" s="2" t="s">
        <v>0</v>
      </c>
      <c r="B55" s="2" t="s">
        <v>269</v>
      </c>
      <c r="C55" s="12">
        <v>3242390</v>
      </c>
      <c r="D55" s="12">
        <v>0</v>
      </c>
      <c r="E55" s="3">
        <v>3242390</v>
      </c>
      <c r="F55" s="3">
        <v>0</v>
      </c>
      <c r="G55" s="3">
        <v>0</v>
      </c>
      <c r="H55" s="3">
        <v>3242390</v>
      </c>
      <c r="I55" s="3">
        <v>3242390</v>
      </c>
      <c r="J55" s="3">
        <v>0</v>
      </c>
    </row>
    <row r="56" spans="1:10" ht="15" customHeight="1">
      <c r="A56" s="2" t="s">
        <v>0</v>
      </c>
      <c r="B56" s="2" t="s">
        <v>270</v>
      </c>
      <c r="C56" s="12">
        <v>0</v>
      </c>
      <c r="D56" s="12">
        <v>0</v>
      </c>
      <c r="E56" s="3">
        <v>0</v>
      </c>
      <c r="F56" s="3">
        <v>33400000</v>
      </c>
      <c r="G56" s="3">
        <v>33400000</v>
      </c>
      <c r="H56" s="3">
        <v>0</v>
      </c>
      <c r="I56" s="3">
        <v>0</v>
      </c>
      <c r="J56" s="3">
        <v>0</v>
      </c>
    </row>
    <row r="57" spans="1:10" ht="15" customHeight="1">
      <c r="A57" s="2" t="s">
        <v>0</v>
      </c>
      <c r="B57" s="2" t="s">
        <v>271</v>
      </c>
      <c r="C57" s="12">
        <v>0</v>
      </c>
      <c r="D57" s="12">
        <v>0</v>
      </c>
      <c r="E57" s="3">
        <v>0</v>
      </c>
      <c r="F57" s="3">
        <v>16000000</v>
      </c>
      <c r="G57" s="3">
        <v>16000000</v>
      </c>
      <c r="H57" s="3">
        <v>0</v>
      </c>
      <c r="I57" s="3">
        <v>0</v>
      </c>
      <c r="J57" s="3">
        <v>0</v>
      </c>
    </row>
    <row r="58" spans="1:10" ht="15" customHeight="1">
      <c r="A58" s="2" t="s">
        <v>0</v>
      </c>
      <c r="B58" s="2" t="s">
        <v>272</v>
      </c>
      <c r="C58" s="12">
        <v>103702158</v>
      </c>
      <c r="D58" s="12">
        <v>0</v>
      </c>
      <c r="E58" s="3">
        <v>103702158</v>
      </c>
      <c r="F58" s="3">
        <v>0</v>
      </c>
      <c r="G58" s="3">
        <v>4436500</v>
      </c>
      <c r="H58" s="3">
        <v>99265658</v>
      </c>
      <c r="I58" s="3">
        <v>99265658</v>
      </c>
      <c r="J58" s="3">
        <v>0</v>
      </c>
    </row>
    <row r="59" spans="1:10" ht="15" customHeight="1">
      <c r="A59" s="2" t="s">
        <v>0</v>
      </c>
      <c r="B59" s="2" t="s">
        <v>273</v>
      </c>
      <c r="C59" s="12">
        <v>10546000</v>
      </c>
      <c r="D59" s="12">
        <v>0</v>
      </c>
      <c r="E59" s="3">
        <v>10546000</v>
      </c>
      <c r="F59" s="3">
        <v>0</v>
      </c>
      <c r="G59" s="3">
        <v>0</v>
      </c>
      <c r="H59" s="3">
        <v>10546000</v>
      </c>
      <c r="I59" s="3">
        <v>10546000</v>
      </c>
      <c r="J59" s="3">
        <v>0</v>
      </c>
    </row>
    <row r="60" spans="1:10" ht="15" customHeight="1">
      <c r="A60" s="2" t="s">
        <v>0</v>
      </c>
      <c r="B60" s="2" t="s">
        <v>274</v>
      </c>
      <c r="C60" s="12">
        <v>42781509573</v>
      </c>
      <c r="D60" s="12">
        <v>0</v>
      </c>
      <c r="E60" s="3">
        <v>42781509573</v>
      </c>
      <c r="F60" s="3">
        <v>0</v>
      </c>
      <c r="G60" s="3">
        <v>0</v>
      </c>
      <c r="H60" s="3">
        <v>42781509573</v>
      </c>
      <c r="I60" s="3">
        <v>0</v>
      </c>
      <c r="J60" s="3">
        <v>42781509573</v>
      </c>
    </row>
    <row r="61" spans="1:10" ht="15" customHeight="1">
      <c r="A61" s="2" t="s">
        <v>0</v>
      </c>
      <c r="B61" s="2" t="s">
        <v>275</v>
      </c>
      <c r="C61" s="12">
        <v>7170325273</v>
      </c>
      <c r="D61" s="12">
        <v>0</v>
      </c>
      <c r="E61" s="3">
        <v>7170325273</v>
      </c>
      <c r="F61" s="3">
        <v>0</v>
      </c>
      <c r="G61" s="3">
        <v>0</v>
      </c>
      <c r="H61" s="3">
        <v>7170325273</v>
      </c>
      <c r="I61" s="3">
        <v>0</v>
      </c>
      <c r="J61" s="3">
        <v>7170325273</v>
      </c>
    </row>
    <row r="62" spans="1:10" ht="15" customHeight="1">
      <c r="A62" s="2" t="s">
        <v>0</v>
      </c>
      <c r="B62" s="2" t="s">
        <v>276</v>
      </c>
      <c r="C62" s="12">
        <v>72175996227</v>
      </c>
      <c r="D62" s="12">
        <v>0</v>
      </c>
      <c r="E62" s="3">
        <v>72175996227</v>
      </c>
      <c r="F62" s="3">
        <v>0</v>
      </c>
      <c r="G62" s="3">
        <v>0</v>
      </c>
      <c r="H62" s="3">
        <v>72175996227</v>
      </c>
      <c r="I62" s="3">
        <v>0</v>
      </c>
      <c r="J62" s="3">
        <v>72175996227</v>
      </c>
    </row>
    <row r="63" spans="1:10" ht="15" customHeight="1">
      <c r="A63" s="2" t="s">
        <v>0</v>
      </c>
      <c r="B63" s="2" t="s">
        <v>277</v>
      </c>
      <c r="C63" s="12">
        <v>2082442862</v>
      </c>
      <c r="D63" s="12">
        <v>0</v>
      </c>
      <c r="E63" s="3">
        <v>2082442862</v>
      </c>
      <c r="F63" s="3">
        <v>0</v>
      </c>
      <c r="G63" s="3">
        <v>0</v>
      </c>
      <c r="H63" s="3">
        <v>2082442862</v>
      </c>
      <c r="I63" s="3">
        <v>0</v>
      </c>
      <c r="J63" s="3">
        <v>2082442862</v>
      </c>
    </row>
    <row r="64" spans="1:10" ht="15" customHeight="1">
      <c r="A64" s="2" t="s">
        <v>0</v>
      </c>
      <c r="B64" s="2" t="s">
        <v>278</v>
      </c>
      <c r="C64" s="12">
        <v>2867738000</v>
      </c>
      <c r="D64" s="12">
        <v>0</v>
      </c>
      <c r="E64" s="3">
        <v>2867738000</v>
      </c>
      <c r="F64" s="3">
        <v>0</v>
      </c>
      <c r="G64" s="3">
        <v>0</v>
      </c>
      <c r="H64" s="3">
        <v>2867738000</v>
      </c>
      <c r="I64" s="3">
        <v>0</v>
      </c>
      <c r="J64" s="3">
        <v>2867738000</v>
      </c>
    </row>
    <row r="65" spans="1:10" ht="15" customHeight="1">
      <c r="A65" s="2" t="s">
        <v>0</v>
      </c>
      <c r="B65" s="2" t="s">
        <v>279</v>
      </c>
      <c r="C65" s="12">
        <v>6822661853</v>
      </c>
      <c r="D65" s="12">
        <v>0</v>
      </c>
      <c r="E65" s="3">
        <v>6822661853</v>
      </c>
      <c r="F65" s="3">
        <v>0</v>
      </c>
      <c r="G65" s="3">
        <v>0</v>
      </c>
      <c r="H65" s="3">
        <v>6822661853</v>
      </c>
      <c r="I65" s="3">
        <v>0</v>
      </c>
      <c r="J65" s="3">
        <v>6822661853</v>
      </c>
    </row>
    <row r="66" spans="1:10" ht="15" customHeight="1">
      <c r="A66" s="2" t="s">
        <v>0</v>
      </c>
      <c r="B66" s="2" t="s">
        <v>280</v>
      </c>
      <c r="C66" s="12">
        <v>10172517</v>
      </c>
      <c r="D66" s="12">
        <v>0</v>
      </c>
      <c r="E66" s="3">
        <v>10172517</v>
      </c>
      <c r="F66" s="3">
        <v>0</v>
      </c>
      <c r="G66" s="3">
        <v>0</v>
      </c>
      <c r="H66" s="3">
        <v>10172517</v>
      </c>
      <c r="I66" s="3">
        <v>0</v>
      </c>
      <c r="J66" s="3">
        <v>10172517</v>
      </c>
    </row>
    <row r="67" spans="1:10" ht="15" customHeight="1">
      <c r="A67" s="2" t="s">
        <v>0</v>
      </c>
      <c r="B67" s="2" t="s">
        <v>281</v>
      </c>
      <c r="C67" s="12">
        <v>5547000</v>
      </c>
      <c r="D67" s="12">
        <v>0</v>
      </c>
      <c r="E67" s="3">
        <v>5547000</v>
      </c>
      <c r="F67" s="3">
        <v>0</v>
      </c>
      <c r="G67" s="3">
        <v>0</v>
      </c>
      <c r="H67" s="3">
        <v>5547000</v>
      </c>
      <c r="I67" s="3">
        <v>0</v>
      </c>
      <c r="J67" s="3">
        <v>5547000</v>
      </c>
    </row>
    <row r="68" spans="1:10" ht="15" customHeight="1">
      <c r="A68" s="2" t="s">
        <v>0</v>
      </c>
      <c r="B68" s="2" t="s">
        <v>282</v>
      </c>
      <c r="C68" s="12">
        <v>2418250</v>
      </c>
      <c r="D68" s="12">
        <v>0</v>
      </c>
      <c r="E68" s="3">
        <v>2418250</v>
      </c>
      <c r="F68" s="3">
        <v>0</v>
      </c>
      <c r="G68" s="3">
        <v>0</v>
      </c>
      <c r="H68" s="3">
        <v>2418250</v>
      </c>
      <c r="I68" s="3">
        <v>0</v>
      </c>
      <c r="J68" s="3">
        <v>2418250</v>
      </c>
    </row>
    <row r="69" spans="1:10" ht="15" customHeight="1">
      <c r="A69" s="2" t="s">
        <v>0</v>
      </c>
      <c r="B69" s="2" t="s">
        <v>283</v>
      </c>
      <c r="C69" s="12">
        <v>25660000</v>
      </c>
      <c r="D69" s="12">
        <v>0</v>
      </c>
      <c r="E69" s="3">
        <v>25660000</v>
      </c>
      <c r="F69" s="3">
        <v>0</v>
      </c>
      <c r="G69" s="3">
        <v>0</v>
      </c>
      <c r="H69" s="3">
        <v>25660000</v>
      </c>
      <c r="I69" s="3">
        <v>0</v>
      </c>
      <c r="J69" s="3">
        <v>25660000</v>
      </c>
    </row>
    <row r="70" spans="1:10" ht="15" customHeight="1">
      <c r="A70" s="2" t="s">
        <v>0</v>
      </c>
      <c r="B70" s="2" t="s">
        <v>284</v>
      </c>
      <c r="C70" s="12">
        <v>68450976</v>
      </c>
      <c r="D70" s="12">
        <v>0</v>
      </c>
      <c r="E70" s="3">
        <v>68450976</v>
      </c>
      <c r="F70" s="3">
        <v>0</v>
      </c>
      <c r="G70" s="3">
        <v>890550</v>
      </c>
      <c r="H70" s="3">
        <v>67560426</v>
      </c>
      <c r="I70" s="3">
        <v>0</v>
      </c>
      <c r="J70" s="3">
        <v>67560426</v>
      </c>
    </row>
    <row r="71" spans="1:10" ht="15" customHeight="1">
      <c r="A71" s="2" t="s">
        <v>0</v>
      </c>
      <c r="B71" s="2" t="s">
        <v>285</v>
      </c>
      <c r="C71" s="12">
        <v>9769570766</v>
      </c>
      <c r="D71" s="12">
        <v>0</v>
      </c>
      <c r="E71" s="3">
        <v>9769570766</v>
      </c>
      <c r="F71" s="3">
        <v>833926523</v>
      </c>
      <c r="G71" s="3">
        <v>0</v>
      </c>
      <c r="H71" s="3">
        <v>10603497289</v>
      </c>
      <c r="I71" s="3">
        <v>0</v>
      </c>
      <c r="J71" s="3">
        <v>10603497289</v>
      </c>
    </row>
    <row r="72" spans="1:10" ht="15" customHeight="1">
      <c r="A72" s="2" t="s">
        <v>0</v>
      </c>
      <c r="B72" s="2" t="s">
        <v>286</v>
      </c>
      <c r="C72" s="12">
        <v>2154438</v>
      </c>
      <c r="D72" s="12">
        <v>0</v>
      </c>
      <c r="E72" s="3">
        <v>2154438</v>
      </c>
      <c r="F72" s="3">
        <v>0</v>
      </c>
      <c r="G72" s="3">
        <v>0</v>
      </c>
      <c r="H72" s="3">
        <v>2154438</v>
      </c>
      <c r="I72" s="3">
        <v>0</v>
      </c>
      <c r="J72" s="3">
        <v>2154438</v>
      </c>
    </row>
    <row r="73" spans="1:10" ht="15" customHeight="1">
      <c r="A73" s="2" t="s">
        <v>0</v>
      </c>
      <c r="B73" s="2" t="s">
        <v>287</v>
      </c>
      <c r="C73" s="12">
        <v>3367659</v>
      </c>
      <c r="D73" s="12">
        <v>0</v>
      </c>
      <c r="E73" s="3">
        <v>3367659</v>
      </c>
      <c r="F73" s="3">
        <v>305000</v>
      </c>
      <c r="G73" s="3">
        <v>0</v>
      </c>
      <c r="H73" s="3">
        <v>3672659</v>
      </c>
      <c r="I73" s="3">
        <v>0</v>
      </c>
      <c r="J73" s="3">
        <v>3672659</v>
      </c>
    </row>
    <row r="74" spans="1:10" ht="15" customHeight="1">
      <c r="A74" s="2" t="s">
        <v>0</v>
      </c>
      <c r="B74" s="2" t="s">
        <v>288</v>
      </c>
      <c r="C74" s="12">
        <v>74873208</v>
      </c>
      <c r="D74" s="12">
        <v>0</v>
      </c>
      <c r="E74" s="3">
        <v>74873208</v>
      </c>
      <c r="F74" s="3">
        <v>0</v>
      </c>
      <c r="G74" s="3">
        <v>0</v>
      </c>
      <c r="H74" s="3">
        <v>74873208</v>
      </c>
      <c r="I74" s="3">
        <v>0</v>
      </c>
      <c r="J74" s="3">
        <v>74873208</v>
      </c>
    </row>
    <row r="75" spans="1:10" ht="15" customHeight="1">
      <c r="A75" s="2" t="s">
        <v>0</v>
      </c>
      <c r="B75" s="2" t="s">
        <v>289</v>
      </c>
      <c r="C75" s="12">
        <v>527381</v>
      </c>
      <c r="D75" s="12">
        <v>0</v>
      </c>
      <c r="E75" s="3">
        <v>527381</v>
      </c>
      <c r="F75" s="3">
        <v>0</v>
      </c>
      <c r="G75" s="3">
        <v>0</v>
      </c>
      <c r="H75" s="3">
        <v>527381</v>
      </c>
      <c r="I75" s="3">
        <v>0</v>
      </c>
      <c r="J75" s="3">
        <v>527381</v>
      </c>
    </row>
    <row r="76" spans="1:10" ht="15" customHeight="1">
      <c r="A76" s="2" t="s">
        <v>0</v>
      </c>
      <c r="B76" s="2" t="s">
        <v>290</v>
      </c>
      <c r="C76" s="12">
        <v>169048000</v>
      </c>
      <c r="D76" s="12">
        <v>0</v>
      </c>
      <c r="E76" s="3">
        <v>169048000</v>
      </c>
      <c r="F76" s="3">
        <v>0</v>
      </c>
      <c r="G76" s="3">
        <v>0</v>
      </c>
      <c r="H76" s="3">
        <v>169048000</v>
      </c>
      <c r="I76" s="3">
        <v>0</v>
      </c>
      <c r="J76" s="3">
        <v>169048000</v>
      </c>
    </row>
    <row r="77" spans="1:10" ht="15" customHeight="1">
      <c r="A77" s="2" t="s">
        <v>0</v>
      </c>
      <c r="B77" s="2" t="s">
        <v>291</v>
      </c>
      <c r="C77" s="12">
        <v>445107000</v>
      </c>
      <c r="D77" s="12">
        <v>0</v>
      </c>
      <c r="E77" s="3">
        <v>445107000</v>
      </c>
      <c r="F77" s="3">
        <v>0</v>
      </c>
      <c r="G77" s="3">
        <v>0</v>
      </c>
      <c r="H77" s="3">
        <v>445107000</v>
      </c>
      <c r="I77" s="3">
        <v>0</v>
      </c>
      <c r="J77" s="3">
        <v>445107000</v>
      </c>
    </row>
    <row r="78" spans="1:10" ht="15" customHeight="1">
      <c r="A78" s="2" t="s">
        <v>0</v>
      </c>
      <c r="B78" s="2" t="s">
        <v>292</v>
      </c>
      <c r="C78" s="12">
        <v>18815238593</v>
      </c>
      <c r="D78" s="12">
        <v>0</v>
      </c>
      <c r="E78" s="3">
        <v>18815238593</v>
      </c>
      <c r="F78" s="3">
        <v>0</v>
      </c>
      <c r="G78" s="3">
        <v>0</v>
      </c>
      <c r="H78" s="3">
        <v>18815238593</v>
      </c>
      <c r="I78" s="3">
        <v>0</v>
      </c>
      <c r="J78" s="3">
        <v>18815238593</v>
      </c>
    </row>
    <row r="79" spans="1:10" ht="15" customHeight="1">
      <c r="A79" s="2" t="s">
        <v>0</v>
      </c>
      <c r="B79" s="2" t="s">
        <v>293</v>
      </c>
      <c r="C79" s="12">
        <v>63409500</v>
      </c>
      <c r="D79" s="12">
        <v>0</v>
      </c>
      <c r="E79" s="3">
        <v>63409500</v>
      </c>
      <c r="F79" s="3">
        <v>0</v>
      </c>
      <c r="G79" s="3">
        <v>0</v>
      </c>
      <c r="H79" s="3">
        <v>63409500</v>
      </c>
      <c r="I79" s="3">
        <v>0</v>
      </c>
      <c r="J79" s="3">
        <v>63409500</v>
      </c>
    </row>
    <row r="80" spans="1:10" ht="15" customHeight="1">
      <c r="A80" s="2" t="s">
        <v>0</v>
      </c>
      <c r="B80" s="2" t="s">
        <v>294</v>
      </c>
      <c r="C80" s="12">
        <v>34970486017</v>
      </c>
      <c r="D80" s="12">
        <v>0</v>
      </c>
      <c r="E80" s="3">
        <v>34970486017</v>
      </c>
      <c r="F80" s="3">
        <v>0</v>
      </c>
      <c r="G80" s="3">
        <v>0</v>
      </c>
      <c r="H80" s="3">
        <v>34970486017</v>
      </c>
      <c r="I80" s="3">
        <v>0</v>
      </c>
      <c r="J80" s="3">
        <v>34970486017</v>
      </c>
    </row>
    <row r="81" spans="1:10" ht="15" customHeight="1">
      <c r="A81" s="2" t="s">
        <v>0</v>
      </c>
      <c r="B81" s="2" t="s">
        <v>295</v>
      </c>
      <c r="C81" s="12">
        <v>37760000</v>
      </c>
      <c r="D81" s="12">
        <v>0</v>
      </c>
      <c r="E81" s="3">
        <v>37760000</v>
      </c>
      <c r="F81" s="3">
        <v>0</v>
      </c>
      <c r="G81" s="3">
        <v>0</v>
      </c>
      <c r="H81" s="3">
        <v>37760000</v>
      </c>
      <c r="I81" s="3">
        <v>0</v>
      </c>
      <c r="J81" s="3">
        <v>37760000</v>
      </c>
    </row>
    <row r="82" spans="1:10" ht="15" customHeight="1">
      <c r="A82" s="2" t="s">
        <v>0</v>
      </c>
      <c r="B82" s="2" t="s">
        <v>296</v>
      </c>
      <c r="C82" s="12">
        <v>51653820</v>
      </c>
      <c r="D82" s="12">
        <v>0</v>
      </c>
      <c r="E82" s="3">
        <v>51653820</v>
      </c>
      <c r="F82" s="3">
        <v>0</v>
      </c>
      <c r="G82" s="3">
        <v>0</v>
      </c>
      <c r="H82" s="3">
        <v>51653820</v>
      </c>
      <c r="I82" s="3">
        <v>0</v>
      </c>
      <c r="J82" s="3">
        <v>51653820</v>
      </c>
    </row>
    <row r="83" spans="1:10" ht="15" customHeight="1">
      <c r="A83" s="2" t="s">
        <v>0</v>
      </c>
      <c r="B83" s="2" t="s">
        <v>297</v>
      </c>
      <c r="C83" s="12">
        <v>5441940</v>
      </c>
      <c r="D83" s="12">
        <v>0</v>
      </c>
      <c r="E83" s="3">
        <v>5441940</v>
      </c>
      <c r="F83" s="3">
        <v>0</v>
      </c>
      <c r="G83" s="3">
        <v>0</v>
      </c>
      <c r="H83" s="3">
        <v>5441940</v>
      </c>
      <c r="I83" s="3">
        <v>0</v>
      </c>
      <c r="J83" s="3">
        <v>5441940</v>
      </c>
    </row>
    <row r="84" spans="1:10" ht="15" customHeight="1">
      <c r="A84" s="2" t="s">
        <v>0</v>
      </c>
      <c r="B84" s="2" t="s">
        <v>298</v>
      </c>
      <c r="C84" s="12">
        <v>137384680</v>
      </c>
      <c r="D84" s="12">
        <v>0</v>
      </c>
      <c r="E84" s="3">
        <v>137384680</v>
      </c>
      <c r="F84" s="3">
        <v>0</v>
      </c>
      <c r="G84" s="3">
        <v>0</v>
      </c>
      <c r="H84" s="3">
        <v>137384680</v>
      </c>
      <c r="I84" s="3">
        <v>0</v>
      </c>
      <c r="J84" s="3">
        <v>137384680</v>
      </c>
    </row>
    <row r="85" spans="1:10" ht="15" customHeight="1">
      <c r="A85" s="2" t="s">
        <v>0</v>
      </c>
      <c r="B85" s="2" t="s">
        <v>299</v>
      </c>
      <c r="C85" s="12">
        <v>3019508400</v>
      </c>
      <c r="D85" s="12">
        <v>0</v>
      </c>
      <c r="E85" s="3">
        <v>3019508400</v>
      </c>
      <c r="F85" s="3">
        <v>0</v>
      </c>
      <c r="G85" s="3">
        <v>0</v>
      </c>
      <c r="H85" s="3">
        <v>3019508400</v>
      </c>
      <c r="I85" s="3">
        <v>0</v>
      </c>
      <c r="J85" s="3">
        <v>3019508400</v>
      </c>
    </row>
    <row r="86" spans="1:10" ht="15" customHeight="1">
      <c r="A86" s="2" t="s">
        <v>0</v>
      </c>
      <c r="B86" s="2" t="s">
        <v>300</v>
      </c>
      <c r="C86" s="12">
        <v>2123014000</v>
      </c>
      <c r="D86" s="12">
        <v>0</v>
      </c>
      <c r="E86" s="3">
        <v>2123014000</v>
      </c>
      <c r="F86" s="3">
        <v>0</v>
      </c>
      <c r="G86" s="3">
        <v>0</v>
      </c>
      <c r="H86" s="3">
        <v>2123014000</v>
      </c>
      <c r="I86" s="3">
        <v>0</v>
      </c>
      <c r="J86" s="3">
        <v>2123014000</v>
      </c>
    </row>
    <row r="87" spans="1:10" ht="15" customHeight="1">
      <c r="A87" s="2" t="s">
        <v>0</v>
      </c>
      <c r="B87" s="2" t="s">
        <v>301</v>
      </c>
      <c r="C87" s="12">
        <v>855729350</v>
      </c>
      <c r="D87" s="12">
        <v>0</v>
      </c>
      <c r="E87" s="3">
        <v>855729350</v>
      </c>
      <c r="F87" s="3">
        <v>0</v>
      </c>
      <c r="G87" s="3">
        <v>0</v>
      </c>
      <c r="H87" s="3">
        <v>855729350</v>
      </c>
      <c r="I87" s="3">
        <v>0</v>
      </c>
      <c r="J87" s="3">
        <v>855729350</v>
      </c>
    </row>
    <row r="88" spans="1:10" ht="15" customHeight="1">
      <c r="A88" s="2" t="s">
        <v>0</v>
      </c>
      <c r="B88" s="2" t="s">
        <v>1</v>
      </c>
      <c r="C88" s="12">
        <v>20370000</v>
      </c>
      <c r="D88" s="12">
        <v>0</v>
      </c>
      <c r="E88" s="3">
        <v>20370000</v>
      </c>
      <c r="F88" s="3">
        <v>0</v>
      </c>
      <c r="G88" s="3">
        <v>0</v>
      </c>
      <c r="H88" s="3">
        <v>20370000</v>
      </c>
      <c r="I88" s="3">
        <v>0</v>
      </c>
      <c r="J88" s="3">
        <v>20370000</v>
      </c>
    </row>
    <row r="89" spans="1:10" ht="15" customHeight="1">
      <c r="A89" s="2" t="s">
        <v>0</v>
      </c>
      <c r="B89" s="2" t="s">
        <v>2</v>
      </c>
      <c r="C89" s="12">
        <v>4313000</v>
      </c>
      <c r="D89" s="12">
        <v>0</v>
      </c>
      <c r="E89" s="3">
        <v>4313000</v>
      </c>
      <c r="F89" s="3">
        <v>0</v>
      </c>
      <c r="G89" s="3">
        <v>0</v>
      </c>
      <c r="H89" s="3">
        <v>4313000</v>
      </c>
      <c r="I89" s="3">
        <v>0</v>
      </c>
      <c r="J89" s="3">
        <v>4313000</v>
      </c>
    </row>
    <row r="90" spans="1:10" ht="15" customHeight="1">
      <c r="A90" s="2" t="s">
        <v>0</v>
      </c>
      <c r="B90" s="2" t="s">
        <v>3</v>
      </c>
      <c r="C90" s="12">
        <v>7602000</v>
      </c>
      <c r="D90" s="12">
        <v>0</v>
      </c>
      <c r="E90" s="3">
        <v>7602000</v>
      </c>
      <c r="F90" s="3">
        <v>0</v>
      </c>
      <c r="G90" s="3">
        <v>0</v>
      </c>
      <c r="H90" s="3">
        <v>7602000</v>
      </c>
      <c r="I90" s="3">
        <v>0</v>
      </c>
      <c r="J90" s="3">
        <v>7602000</v>
      </c>
    </row>
    <row r="91" spans="1:10" ht="15" customHeight="1">
      <c r="A91" s="2" t="s">
        <v>0</v>
      </c>
      <c r="B91" s="2" t="s">
        <v>4</v>
      </c>
      <c r="C91" s="12">
        <v>745052001</v>
      </c>
      <c r="D91" s="12">
        <v>0</v>
      </c>
      <c r="E91" s="3">
        <v>745052001</v>
      </c>
      <c r="F91" s="3">
        <v>7510000</v>
      </c>
      <c r="G91" s="3">
        <v>2000000</v>
      </c>
      <c r="H91" s="3">
        <v>750562001</v>
      </c>
      <c r="I91" s="3">
        <v>0</v>
      </c>
      <c r="J91" s="3">
        <v>750562001</v>
      </c>
    </row>
    <row r="92" spans="1:10" ht="15" customHeight="1">
      <c r="A92" s="2" t="s">
        <v>0</v>
      </c>
      <c r="B92" s="2" t="s">
        <v>5</v>
      </c>
      <c r="C92" s="12">
        <v>5067765508</v>
      </c>
      <c r="D92" s="12">
        <v>0</v>
      </c>
      <c r="E92" s="3">
        <v>5067765508</v>
      </c>
      <c r="F92" s="3">
        <v>9884045</v>
      </c>
      <c r="G92" s="3">
        <v>0</v>
      </c>
      <c r="H92" s="3">
        <v>5077649553</v>
      </c>
      <c r="I92" s="3">
        <v>0</v>
      </c>
      <c r="J92" s="3">
        <v>5077649553</v>
      </c>
    </row>
    <row r="93" spans="1:10" ht="15" customHeight="1">
      <c r="A93" s="2" t="s">
        <v>0</v>
      </c>
      <c r="B93" s="2" t="s">
        <v>6</v>
      </c>
      <c r="C93" s="12">
        <v>254424523</v>
      </c>
      <c r="D93" s="12">
        <v>0</v>
      </c>
      <c r="E93" s="3">
        <v>254424523</v>
      </c>
      <c r="F93" s="3">
        <v>1757000</v>
      </c>
      <c r="G93" s="3">
        <v>0</v>
      </c>
      <c r="H93" s="3">
        <v>256181523</v>
      </c>
      <c r="I93" s="3">
        <v>0</v>
      </c>
      <c r="J93" s="3">
        <v>256181523</v>
      </c>
    </row>
    <row r="94" spans="1:10" ht="15" customHeight="1">
      <c r="A94" s="2" t="s">
        <v>0</v>
      </c>
      <c r="B94" s="2" t="s">
        <v>7</v>
      </c>
      <c r="C94" s="12">
        <v>21109643</v>
      </c>
      <c r="D94" s="12">
        <v>0</v>
      </c>
      <c r="E94" s="3">
        <v>21109643</v>
      </c>
      <c r="F94" s="3">
        <v>0</v>
      </c>
      <c r="G94" s="3">
        <v>0</v>
      </c>
      <c r="H94" s="3">
        <v>21109643</v>
      </c>
      <c r="I94" s="3">
        <v>0</v>
      </c>
      <c r="J94" s="3">
        <v>21109643</v>
      </c>
    </row>
    <row r="95" spans="1:10" ht="15" customHeight="1">
      <c r="A95" s="2" t="s">
        <v>0</v>
      </c>
      <c r="B95" s="2" t="s">
        <v>8</v>
      </c>
      <c r="C95" s="12">
        <v>1332798539</v>
      </c>
      <c r="D95" s="12">
        <v>0</v>
      </c>
      <c r="E95" s="3">
        <v>1332798539</v>
      </c>
      <c r="F95" s="3">
        <v>0</v>
      </c>
      <c r="G95" s="3">
        <v>0</v>
      </c>
      <c r="H95" s="3">
        <v>1332798539</v>
      </c>
      <c r="I95" s="3">
        <v>0</v>
      </c>
      <c r="J95" s="3">
        <v>1332798539</v>
      </c>
    </row>
    <row r="96" spans="1:10" ht="15" customHeight="1">
      <c r="A96" s="2" t="s">
        <v>0</v>
      </c>
      <c r="B96" s="2" t="s">
        <v>9</v>
      </c>
      <c r="C96" s="12">
        <v>253242713</v>
      </c>
      <c r="D96" s="12">
        <v>0</v>
      </c>
      <c r="E96" s="3">
        <v>253242713</v>
      </c>
      <c r="F96" s="3">
        <v>5832000</v>
      </c>
      <c r="G96" s="3">
        <v>0</v>
      </c>
      <c r="H96" s="3">
        <v>259074713</v>
      </c>
      <c r="I96" s="3">
        <v>0</v>
      </c>
      <c r="J96" s="3">
        <v>259074713</v>
      </c>
    </row>
    <row r="97" spans="1:10" ht="15" customHeight="1">
      <c r="A97" s="2" t="s">
        <v>0</v>
      </c>
      <c r="B97" s="2" t="s">
        <v>10</v>
      </c>
      <c r="C97" s="12">
        <v>1084124642</v>
      </c>
      <c r="D97" s="12">
        <v>0</v>
      </c>
      <c r="E97" s="3">
        <v>1084124642</v>
      </c>
      <c r="F97" s="3">
        <v>0</v>
      </c>
      <c r="G97" s="3">
        <v>0</v>
      </c>
      <c r="H97" s="3">
        <v>1084124642</v>
      </c>
      <c r="I97" s="3">
        <v>0</v>
      </c>
      <c r="J97" s="3">
        <v>1084124642</v>
      </c>
    </row>
    <row r="98" spans="1:10" ht="15" customHeight="1">
      <c r="A98" s="2" t="s">
        <v>0</v>
      </c>
      <c r="B98" s="2" t="s">
        <v>11</v>
      </c>
      <c r="C98" s="12">
        <v>1028000</v>
      </c>
      <c r="D98" s="12">
        <v>0</v>
      </c>
      <c r="E98" s="3">
        <v>1028000</v>
      </c>
      <c r="F98" s="3">
        <v>1250000</v>
      </c>
      <c r="G98" s="3">
        <v>0</v>
      </c>
      <c r="H98" s="3">
        <v>2278000</v>
      </c>
      <c r="I98" s="3">
        <v>0</v>
      </c>
      <c r="J98" s="3">
        <v>2278000</v>
      </c>
    </row>
    <row r="99" spans="1:10" ht="15" customHeight="1">
      <c r="A99" s="2" t="s">
        <v>0</v>
      </c>
      <c r="B99" s="2" t="s">
        <v>12</v>
      </c>
      <c r="C99" s="12">
        <v>13071900</v>
      </c>
      <c r="D99" s="12">
        <v>0</v>
      </c>
      <c r="E99" s="3">
        <v>13071900</v>
      </c>
      <c r="F99" s="3">
        <v>0</v>
      </c>
      <c r="G99" s="3">
        <v>0</v>
      </c>
      <c r="H99" s="3">
        <v>13071900</v>
      </c>
      <c r="I99" s="3">
        <v>0</v>
      </c>
      <c r="J99" s="3">
        <v>13071900</v>
      </c>
    </row>
    <row r="100" spans="1:10" ht="15" customHeight="1">
      <c r="A100" s="2" t="s">
        <v>0</v>
      </c>
      <c r="B100" s="2" t="s">
        <v>13</v>
      </c>
      <c r="C100" s="12">
        <v>6364000</v>
      </c>
      <c r="D100" s="12">
        <v>0</v>
      </c>
      <c r="E100" s="3">
        <v>6364000</v>
      </c>
      <c r="F100" s="3">
        <v>0</v>
      </c>
      <c r="G100" s="3">
        <v>0</v>
      </c>
      <c r="H100" s="3">
        <v>6364000</v>
      </c>
      <c r="I100" s="3">
        <v>0</v>
      </c>
      <c r="J100" s="3">
        <v>6364000</v>
      </c>
    </row>
    <row r="101" spans="1:10" ht="15" customHeight="1">
      <c r="A101" s="2" t="s">
        <v>0</v>
      </c>
      <c r="B101" s="2" t="s">
        <v>14</v>
      </c>
      <c r="C101" s="12">
        <v>1319800</v>
      </c>
      <c r="D101" s="12">
        <v>0</v>
      </c>
      <c r="E101" s="3">
        <v>1319800</v>
      </c>
      <c r="F101" s="3">
        <v>0</v>
      </c>
      <c r="G101" s="3">
        <v>0</v>
      </c>
      <c r="H101" s="3">
        <v>1319800</v>
      </c>
      <c r="I101" s="3">
        <v>0</v>
      </c>
      <c r="J101" s="3">
        <v>1319800</v>
      </c>
    </row>
    <row r="102" spans="1:10" ht="15" customHeight="1">
      <c r="A102" s="2" t="s">
        <v>0</v>
      </c>
      <c r="B102" s="2" t="s">
        <v>15</v>
      </c>
      <c r="C102" s="12">
        <v>1640894981</v>
      </c>
      <c r="D102" s="12">
        <v>0</v>
      </c>
      <c r="E102" s="3">
        <v>1640894981</v>
      </c>
      <c r="F102" s="3">
        <v>0</v>
      </c>
      <c r="G102" s="3">
        <v>0</v>
      </c>
      <c r="H102" s="3">
        <v>1640894981</v>
      </c>
      <c r="I102" s="3">
        <v>0</v>
      </c>
      <c r="J102" s="3">
        <v>1640894981</v>
      </c>
    </row>
    <row r="103" spans="1:10" ht="15" customHeight="1">
      <c r="A103" s="2" t="s">
        <v>0</v>
      </c>
      <c r="B103" s="2" t="s">
        <v>16</v>
      </c>
      <c r="C103" s="12">
        <v>49603991</v>
      </c>
      <c r="D103" s="12">
        <v>0</v>
      </c>
      <c r="E103" s="3">
        <v>49603991</v>
      </c>
      <c r="F103" s="3">
        <v>0</v>
      </c>
      <c r="G103" s="3">
        <v>0</v>
      </c>
      <c r="H103" s="3">
        <v>49603991</v>
      </c>
      <c r="I103" s="3">
        <v>0</v>
      </c>
      <c r="J103" s="3">
        <v>49603991</v>
      </c>
    </row>
    <row r="104" spans="1:10" ht="15" customHeight="1">
      <c r="A104" s="2" t="s">
        <v>0</v>
      </c>
      <c r="B104" s="2" t="s">
        <v>17</v>
      </c>
      <c r="C104" s="12">
        <v>166729273</v>
      </c>
      <c r="D104" s="12">
        <v>0</v>
      </c>
      <c r="E104" s="3">
        <v>166729273</v>
      </c>
      <c r="F104" s="3">
        <v>0</v>
      </c>
      <c r="G104" s="3">
        <v>0</v>
      </c>
      <c r="H104" s="3">
        <v>166729273</v>
      </c>
      <c r="I104" s="3">
        <v>0</v>
      </c>
      <c r="J104" s="3">
        <v>166729273</v>
      </c>
    </row>
    <row r="105" spans="1:10" ht="15" customHeight="1">
      <c r="A105" s="2" t="s">
        <v>0</v>
      </c>
      <c r="B105" s="2" t="s">
        <v>18</v>
      </c>
      <c r="C105" s="12">
        <v>4099800</v>
      </c>
      <c r="D105" s="12">
        <v>0</v>
      </c>
      <c r="E105" s="3">
        <v>4099800</v>
      </c>
      <c r="F105" s="3">
        <v>0</v>
      </c>
      <c r="G105" s="3">
        <v>0</v>
      </c>
      <c r="H105" s="3">
        <v>4099800</v>
      </c>
      <c r="I105" s="3">
        <v>0</v>
      </c>
      <c r="J105" s="3">
        <v>4099800</v>
      </c>
    </row>
    <row r="106" spans="1:10" ht="15" customHeight="1">
      <c r="A106" s="2" t="s">
        <v>0</v>
      </c>
      <c r="B106" s="2" t="s">
        <v>19</v>
      </c>
      <c r="C106" s="12">
        <v>6364000</v>
      </c>
      <c r="D106" s="12">
        <v>0</v>
      </c>
      <c r="E106" s="3">
        <v>6364000</v>
      </c>
      <c r="F106" s="3">
        <v>0</v>
      </c>
      <c r="G106" s="3">
        <v>0</v>
      </c>
      <c r="H106" s="3">
        <v>6364000</v>
      </c>
      <c r="I106" s="3">
        <v>0</v>
      </c>
      <c r="J106" s="3">
        <v>6364000</v>
      </c>
    </row>
    <row r="107" spans="1:10" ht="15" customHeight="1">
      <c r="A107" s="2" t="s">
        <v>0</v>
      </c>
      <c r="B107" s="2" t="s">
        <v>20</v>
      </c>
      <c r="C107" s="12">
        <v>9100195654</v>
      </c>
      <c r="D107" s="12">
        <v>0</v>
      </c>
      <c r="E107" s="3">
        <v>9100195654</v>
      </c>
      <c r="F107" s="3">
        <v>54955047</v>
      </c>
      <c r="G107" s="3">
        <v>36</v>
      </c>
      <c r="H107" s="3">
        <v>9155150665</v>
      </c>
      <c r="I107" s="3">
        <v>0</v>
      </c>
      <c r="J107" s="3">
        <v>9155150665</v>
      </c>
    </row>
    <row r="108" spans="1:10" ht="15" customHeight="1">
      <c r="A108" s="2" t="s">
        <v>0</v>
      </c>
      <c r="B108" s="2" t="s">
        <v>21</v>
      </c>
      <c r="C108" s="12">
        <v>1277039704</v>
      </c>
      <c r="D108" s="12">
        <v>0</v>
      </c>
      <c r="E108" s="3">
        <v>1277039704</v>
      </c>
      <c r="F108" s="3">
        <v>10956800</v>
      </c>
      <c r="G108" s="3">
        <v>0</v>
      </c>
      <c r="H108" s="3">
        <v>1287996504</v>
      </c>
      <c r="I108" s="3">
        <v>0</v>
      </c>
      <c r="J108" s="3">
        <v>1287996504</v>
      </c>
    </row>
    <row r="109" spans="1:10" ht="15" customHeight="1">
      <c r="A109" s="2" t="s">
        <v>0</v>
      </c>
      <c r="B109" s="2" t="s">
        <v>22</v>
      </c>
      <c r="C109" s="12">
        <v>34042429</v>
      </c>
      <c r="D109" s="12">
        <v>0</v>
      </c>
      <c r="E109" s="3">
        <v>34042429</v>
      </c>
      <c r="F109" s="3">
        <v>0</v>
      </c>
      <c r="G109" s="3">
        <v>0</v>
      </c>
      <c r="H109" s="3">
        <v>34042429</v>
      </c>
      <c r="I109" s="3">
        <v>0</v>
      </c>
      <c r="J109" s="3">
        <v>34042429</v>
      </c>
    </row>
    <row r="110" spans="1:10" ht="15" customHeight="1">
      <c r="A110" s="2" t="s">
        <v>0</v>
      </c>
      <c r="B110" s="2" t="s">
        <v>23</v>
      </c>
      <c r="C110" s="12">
        <v>486361840</v>
      </c>
      <c r="D110" s="12">
        <v>0</v>
      </c>
      <c r="E110" s="3">
        <v>486361840</v>
      </c>
      <c r="F110" s="3">
        <v>3836000</v>
      </c>
      <c r="G110" s="3">
        <v>0</v>
      </c>
      <c r="H110" s="3">
        <v>490197840</v>
      </c>
      <c r="I110" s="3">
        <v>0</v>
      </c>
      <c r="J110" s="3">
        <v>490197840</v>
      </c>
    </row>
    <row r="111" spans="1:10" ht="15" customHeight="1">
      <c r="A111" s="2" t="s">
        <v>0</v>
      </c>
      <c r="B111" s="2" t="s">
        <v>24</v>
      </c>
      <c r="C111" s="12">
        <v>2672284929</v>
      </c>
      <c r="D111" s="12">
        <v>0</v>
      </c>
      <c r="E111" s="3">
        <v>2672284929</v>
      </c>
      <c r="F111" s="3">
        <v>4982410</v>
      </c>
      <c r="G111" s="3">
        <v>2450000</v>
      </c>
      <c r="H111" s="3">
        <v>2674817339</v>
      </c>
      <c r="I111" s="3">
        <v>0</v>
      </c>
      <c r="J111" s="3">
        <v>2674817339</v>
      </c>
    </row>
    <row r="112" spans="1:10" ht="15" customHeight="1">
      <c r="A112" s="2" t="s">
        <v>0</v>
      </c>
      <c r="B112" s="2" t="s">
        <v>25</v>
      </c>
      <c r="C112" s="12">
        <v>17548200311</v>
      </c>
      <c r="D112" s="12">
        <v>0</v>
      </c>
      <c r="E112" s="3">
        <v>17548200311</v>
      </c>
      <c r="F112" s="3">
        <v>37433173</v>
      </c>
      <c r="G112" s="3">
        <v>0</v>
      </c>
      <c r="H112" s="3">
        <v>17585633484</v>
      </c>
      <c r="I112" s="3">
        <v>0</v>
      </c>
      <c r="J112" s="3">
        <v>17585633484</v>
      </c>
    </row>
    <row r="113" spans="1:10" ht="15" customHeight="1">
      <c r="A113" s="2" t="s">
        <v>0</v>
      </c>
      <c r="B113" s="2" t="s">
        <v>26</v>
      </c>
      <c r="C113" s="12">
        <v>53055114</v>
      </c>
      <c r="D113" s="12">
        <v>0</v>
      </c>
      <c r="E113" s="3">
        <v>53055114</v>
      </c>
      <c r="F113" s="3">
        <v>0</v>
      </c>
      <c r="G113" s="3">
        <v>0</v>
      </c>
      <c r="H113" s="3">
        <v>53055114</v>
      </c>
      <c r="I113" s="3">
        <v>0</v>
      </c>
      <c r="J113" s="3">
        <v>53055114</v>
      </c>
    </row>
    <row r="114" spans="1:10" ht="15" customHeight="1">
      <c r="A114" s="2" t="s">
        <v>0</v>
      </c>
      <c r="B114" s="2" t="s">
        <v>27</v>
      </c>
      <c r="C114" s="12">
        <v>261361266</v>
      </c>
      <c r="D114" s="12">
        <v>0</v>
      </c>
      <c r="E114" s="3">
        <v>261361266</v>
      </c>
      <c r="F114" s="3">
        <v>0</v>
      </c>
      <c r="G114" s="3">
        <v>0</v>
      </c>
      <c r="H114" s="3">
        <v>261361266</v>
      </c>
      <c r="I114" s="3">
        <v>0</v>
      </c>
      <c r="J114" s="3">
        <v>261361266</v>
      </c>
    </row>
    <row r="115" spans="1:10" ht="15" customHeight="1">
      <c r="A115" s="2" t="s">
        <v>0</v>
      </c>
      <c r="B115" s="2" t="s">
        <v>28</v>
      </c>
      <c r="C115" s="12">
        <v>7705638013</v>
      </c>
      <c r="D115" s="12">
        <v>0</v>
      </c>
      <c r="E115" s="3">
        <v>7705638013</v>
      </c>
      <c r="F115" s="3">
        <v>175502999</v>
      </c>
      <c r="G115" s="3">
        <v>0</v>
      </c>
      <c r="H115" s="3">
        <v>7881141012</v>
      </c>
      <c r="I115" s="3">
        <v>0</v>
      </c>
      <c r="J115" s="3">
        <v>7881141012</v>
      </c>
    </row>
    <row r="116" spans="1:10" ht="15" customHeight="1">
      <c r="A116" s="2" t="s">
        <v>0</v>
      </c>
      <c r="B116" s="2" t="s">
        <v>29</v>
      </c>
      <c r="C116" s="12">
        <v>15183498716</v>
      </c>
      <c r="D116" s="12">
        <v>0</v>
      </c>
      <c r="E116" s="3">
        <v>15183498716</v>
      </c>
      <c r="F116" s="3">
        <v>90439999</v>
      </c>
      <c r="G116" s="3">
        <v>0</v>
      </c>
      <c r="H116" s="3">
        <v>15273938715</v>
      </c>
      <c r="I116" s="3">
        <v>0</v>
      </c>
      <c r="J116" s="3">
        <v>15273938715</v>
      </c>
    </row>
    <row r="117" spans="1:10" ht="15" customHeight="1">
      <c r="A117" s="2" t="s">
        <v>0</v>
      </c>
      <c r="B117" s="2" t="s">
        <v>30</v>
      </c>
      <c r="C117" s="12">
        <v>13716667</v>
      </c>
      <c r="D117" s="12">
        <v>0</v>
      </c>
      <c r="E117" s="3">
        <v>13716667</v>
      </c>
      <c r="F117" s="3">
        <v>0</v>
      </c>
      <c r="G117" s="3">
        <v>0</v>
      </c>
      <c r="H117" s="3">
        <v>13716667</v>
      </c>
      <c r="I117" s="3">
        <v>0</v>
      </c>
      <c r="J117" s="3">
        <v>13716667</v>
      </c>
    </row>
    <row r="118" spans="1:10" ht="15" customHeight="1">
      <c r="A118" s="2" t="s">
        <v>0</v>
      </c>
      <c r="B118" s="2" t="s">
        <v>31</v>
      </c>
      <c r="C118" s="12">
        <v>1407837523</v>
      </c>
      <c r="D118" s="12">
        <v>0</v>
      </c>
      <c r="E118" s="3">
        <v>1407837523</v>
      </c>
      <c r="F118" s="3">
        <v>6716310</v>
      </c>
      <c r="G118" s="3">
        <v>0</v>
      </c>
      <c r="H118" s="3">
        <v>1414553833</v>
      </c>
      <c r="I118" s="3">
        <v>0</v>
      </c>
      <c r="J118" s="3">
        <v>1414553833</v>
      </c>
    </row>
    <row r="119" spans="1:10" ht="15" customHeight="1">
      <c r="A119" s="2" t="s">
        <v>0</v>
      </c>
      <c r="B119" s="2" t="s">
        <v>32</v>
      </c>
      <c r="C119" s="12">
        <v>37613800</v>
      </c>
      <c r="D119" s="12">
        <v>0</v>
      </c>
      <c r="E119" s="3">
        <v>37613800</v>
      </c>
      <c r="F119" s="3">
        <v>0</v>
      </c>
      <c r="G119" s="3">
        <v>0</v>
      </c>
      <c r="H119" s="3">
        <v>37613800</v>
      </c>
      <c r="I119" s="3">
        <v>0</v>
      </c>
      <c r="J119" s="3">
        <v>37613800</v>
      </c>
    </row>
    <row r="120" spans="1:10" ht="15" customHeight="1">
      <c r="A120" s="2" t="s">
        <v>0</v>
      </c>
      <c r="B120" s="2" t="s">
        <v>33</v>
      </c>
      <c r="C120" s="12">
        <v>940290000</v>
      </c>
      <c r="D120" s="12">
        <v>0</v>
      </c>
      <c r="E120" s="3">
        <v>940290000</v>
      </c>
      <c r="F120" s="3">
        <v>0</v>
      </c>
      <c r="G120" s="3">
        <v>0</v>
      </c>
      <c r="H120" s="3">
        <v>940290000</v>
      </c>
      <c r="I120" s="3">
        <v>0</v>
      </c>
      <c r="J120" s="3">
        <v>940290000</v>
      </c>
    </row>
    <row r="121" spans="1:10" ht="15" customHeight="1">
      <c r="A121" s="2" t="s">
        <v>0</v>
      </c>
      <c r="B121" s="2" t="s">
        <v>34</v>
      </c>
      <c r="C121" s="12">
        <v>2920500</v>
      </c>
      <c r="D121" s="12">
        <v>0</v>
      </c>
      <c r="E121" s="3">
        <v>2920500</v>
      </c>
      <c r="F121" s="3">
        <v>0</v>
      </c>
      <c r="G121" s="3">
        <v>0</v>
      </c>
      <c r="H121" s="3">
        <v>2920500</v>
      </c>
      <c r="I121" s="3">
        <v>0</v>
      </c>
      <c r="J121" s="3">
        <v>2920500</v>
      </c>
    </row>
    <row r="122" spans="1:10" ht="15" customHeight="1">
      <c r="A122" s="2" t="s">
        <v>0</v>
      </c>
      <c r="B122" s="2" t="s">
        <v>35</v>
      </c>
      <c r="C122" s="12">
        <v>955715453</v>
      </c>
      <c r="D122" s="12">
        <v>0</v>
      </c>
      <c r="E122" s="3">
        <v>955715453</v>
      </c>
      <c r="F122" s="3">
        <v>540000</v>
      </c>
      <c r="G122" s="3">
        <v>0</v>
      </c>
      <c r="H122" s="3">
        <v>956255453</v>
      </c>
      <c r="I122" s="3">
        <v>0</v>
      </c>
      <c r="J122" s="3">
        <v>956255453</v>
      </c>
    </row>
    <row r="123" spans="1:10" ht="15" customHeight="1">
      <c r="A123" s="2" t="s">
        <v>0</v>
      </c>
      <c r="B123" s="2" t="s">
        <v>36</v>
      </c>
      <c r="C123" s="12">
        <v>3273281507</v>
      </c>
      <c r="D123" s="12">
        <v>0</v>
      </c>
      <c r="E123" s="3">
        <v>3273281507</v>
      </c>
      <c r="F123" s="3">
        <v>0</v>
      </c>
      <c r="G123" s="3">
        <v>0</v>
      </c>
      <c r="H123" s="3">
        <v>3273281507</v>
      </c>
      <c r="I123" s="3">
        <v>0</v>
      </c>
      <c r="J123" s="3">
        <v>3273281507</v>
      </c>
    </row>
    <row r="124" spans="1:10" ht="15" customHeight="1">
      <c r="A124" s="2" t="s">
        <v>0</v>
      </c>
      <c r="B124" s="2" t="s">
        <v>37</v>
      </c>
      <c r="C124" s="12">
        <v>3209352</v>
      </c>
      <c r="D124" s="12">
        <v>0</v>
      </c>
      <c r="E124" s="3">
        <v>3209352</v>
      </c>
      <c r="F124" s="3">
        <v>0</v>
      </c>
      <c r="G124" s="3">
        <v>0</v>
      </c>
      <c r="H124" s="3">
        <v>3209352</v>
      </c>
      <c r="I124" s="3">
        <v>0</v>
      </c>
      <c r="J124" s="3">
        <v>3209352</v>
      </c>
    </row>
    <row r="125" spans="1:10" ht="15" customHeight="1">
      <c r="A125" s="2" t="s">
        <v>0</v>
      </c>
      <c r="B125" s="2" t="s">
        <v>38</v>
      </c>
      <c r="C125" s="12">
        <v>-2555572175</v>
      </c>
      <c r="D125" s="12">
        <v>0</v>
      </c>
      <c r="E125" s="3">
        <v>-2555572175</v>
      </c>
      <c r="F125" s="3">
        <v>0</v>
      </c>
      <c r="G125" s="3">
        <v>285896050</v>
      </c>
      <c r="H125" s="3">
        <v>-2841468225</v>
      </c>
      <c r="I125" s="3">
        <v>0</v>
      </c>
      <c r="J125" s="3">
        <v>-2841468225</v>
      </c>
    </row>
    <row r="126" spans="1:10" ht="15" customHeight="1">
      <c r="A126" s="2" t="s">
        <v>0</v>
      </c>
      <c r="B126" s="2" t="s">
        <v>39</v>
      </c>
      <c r="C126" s="12">
        <v>-8884201</v>
      </c>
      <c r="D126" s="12">
        <v>0</v>
      </c>
      <c r="E126" s="3">
        <v>-8884201</v>
      </c>
      <c r="F126" s="3">
        <v>0</v>
      </c>
      <c r="G126" s="3">
        <v>5750</v>
      </c>
      <c r="H126" s="3">
        <v>-8889951</v>
      </c>
      <c r="I126" s="3">
        <v>0</v>
      </c>
      <c r="J126" s="3">
        <v>-8889951</v>
      </c>
    </row>
    <row r="127" spans="1:10" ht="15" customHeight="1">
      <c r="A127" s="2" t="s">
        <v>0</v>
      </c>
      <c r="B127" s="2" t="s">
        <v>40</v>
      </c>
      <c r="C127" s="12">
        <v>-2375771400</v>
      </c>
      <c r="D127" s="12">
        <v>0</v>
      </c>
      <c r="E127" s="3">
        <v>-2375771400</v>
      </c>
      <c r="F127" s="3">
        <v>107373</v>
      </c>
      <c r="G127" s="3">
        <v>212193752</v>
      </c>
      <c r="H127" s="3">
        <v>-2587857779</v>
      </c>
      <c r="I127" s="3">
        <v>0</v>
      </c>
      <c r="J127" s="3">
        <v>-2587857779</v>
      </c>
    </row>
    <row r="128" spans="1:10" ht="15" customHeight="1">
      <c r="A128" s="2" t="s">
        <v>0</v>
      </c>
      <c r="B128" s="2" t="s">
        <v>41</v>
      </c>
      <c r="C128" s="12">
        <v>-134474159</v>
      </c>
      <c r="D128" s="12">
        <v>0</v>
      </c>
      <c r="E128" s="3">
        <v>-134474159</v>
      </c>
      <c r="F128" s="3">
        <v>0</v>
      </c>
      <c r="G128" s="3">
        <v>4206394</v>
      </c>
      <c r="H128" s="3">
        <v>-138680553</v>
      </c>
      <c r="I128" s="3">
        <v>0</v>
      </c>
      <c r="J128" s="3">
        <v>-138680553</v>
      </c>
    </row>
    <row r="129" spans="1:10" ht="15" customHeight="1">
      <c r="A129" s="2" t="s">
        <v>0</v>
      </c>
      <c r="B129" s="2" t="s">
        <v>42</v>
      </c>
      <c r="C129" s="12">
        <v>-2242352907</v>
      </c>
      <c r="D129" s="12">
        <v>0</v>
      </c>
      <c r="E129" s="3">
        <v>-2242352907</v>
      </c>
      <c r="F129" s="3">
        <v>0</v>
      </c>
      <c r="G129" s="3">
        <v>254756628</v>
      </c>
      <c r="H129" s="3">
        <v>-2497109535</v>
      </c>
      <c r="I129" s="3">
        <v>0</v>
      </c>
      <c r="J129" s="3">
        <v>-2497109535</v>
      </c>
    </row>
    <row r="130" spans="1:10" ht="15" customHeight="1">
      <c r="A130" s="2" t="s">
        <v>0</v>
      </c>
      <c r="B130" s="2" t="s">
        <v>43</v>
      </c>
      <c r="C130" s="12">
        <v>-10359856791</v>
      </c>
      <c r="D130" s="12">
        <v>0</v>
      </c>
      <c r="E130" s="3">
        <v>-10359856791</v>
      </c>
      <c r="F130" s="3">
        <v>0</v>
      </c>
      <c r="G130" s="3">
        <v>1240760503</v>
      </c>
      <c r="H130" s="3">
        <v>-11600617294</v>
      </c>
      <c r="I130" s="3">
        <v>0</v>
      </c>
      <c r="J130" s="3">
        <v>-11600617294</v>
      </c>
    </row>
    <row r="131" spans="1:10" ht="15" customHeight="1">
      <c r="A131" s="2" t="s">
        <v>0</v>
      </c>
      <c r="B131" s="2" t="s">
        <v>44</v>
      </c>
      <c r="C131" s="12">
        <v>-4071998703</v>
      </c>
      <c r="D131" s="12">
        <v>0</v>
      </c>
      <c r="E131" s="3">
        <v>-4071998703</v>
      </c>
      <c r="F131" s="3">
        <v>0</v>
      </c>
      <c r="G131" s="3">
        <v>1147941631</v>
      </c>
      <c r="H131" s="3">
        <v>-5219940334</v>
      </c>
      <c r="I131" s="3">
        <v>0</v>
      </c>
      <c r="J131" s="3">
        <v>-5219940334</v>
      </c>
    </row>
    <row r="132" spans="1:10" ht="15" customHeight="1">
      <c r="A132" s="2" t="s">
        <v>0</v>
      </c>
      <c r="B132" s="2" t="s">
        <v>45</v>
      </c>
      <c r="C132" s="12">
        <v>-411629028</v>
      </c>
      <c r="D132" s="12">
        <v>0</v>
      </c>
      <c r="E132" s="3">
        <v>-411629028</v>
      </c>
      <c r="F132" s="3">
        <v>0</v>
      </c>
      <c r="G132" s="3">
        <v>41897311</v>
      </c>
      <c r="H132" s="3">
        <v>-453526339</v>
      </c>
      <c r="I132" s="3">
        <v>0</v>
      </c>
      <c r="J132" s="3">
        <v>-453526339</v>
      </c>
    </row>
    <row r="133" spans="1:10" ht="15" customHeight="1">
      <c r="A133" s="2" t="s">
        <v>0</v>
      </c>
      <c r="B133" s="2" t="s">
        <v>46</v>
      </c>
      <c r="C133" s="12">
        <v>-31311239</v>
      </c>
      <c r="D133" s="12">
        <v>0</v>
      </c>
      <c r="E133" s="3">
        <v>-31311239</v>
      </c>
      <c r="F133" s="3">
        <v>0</v>
      </c>
      <c r="G133" s="3">
        <v>2493549</v>
      </c>
      <c r="H133" s="3">
        <v>-33804788</v>
      </c>
      <c r="I133" s="3">
        <v>0</v>
      </c>
      <c r="J133" s="3">
        <v>-33804788</v>
      </c>
    </row>
    <row r="134" spans="1:10" ht="15" customHeight="1">
      <c r="A134" s="2" t="s">
        <v>0</v>
      </c>
      <c r="B134" s="2" t="s">
        <v>47</v>
      </c>
      <c r="C134" s="12">
        <v>-29305472</v>
      </c>
      <c r="D134" s="12">
        <v>0</v>
      </c>
      <c r="E134" s="3">
        <v>-29305472</v>
      </c>
      <c r="F134" s="3">
        <v>0</v>
      </c>
      <c r="G134" s="3">
        <v>11868364</v>
      </c>
      <c r="H134" s="3">
        <v>-41173836</v>
      </c>
      <c r="I134" s="3">
        <v>0</v>
      </c>
      <c r="J134" s="3">
        <v>-41173836</v>
      </c>
    </row>
    <row r="135" spans="1:10" ht="15" customHeight="1">
      <c r="A135" s="2" t="s">
        <v>0</v>
      </c>
      <c r="B135" s="2" t="s">
        <v>48</v>
      </c>
      <c r="C135" s="12">
        <v>-710482262</v>
      </c>
      <c r="D135" s="12">
        <v>0</v>
      </c>
      <c r="E135" s="3">
        <v>-710482262</v>
      </c>
      <c r="F135" s="3">
        <v>113</v>
      </c>
      <c r="G135" s="3">
        <v>108546669</v>
      </c>
      <c r="H135" s="3">
        <v>-819028818</v>
      </c>
      <c r="I135" s="3">
        <v>0</v>
      </c>
      <c r="J135" s="3">
        <v>-819028818</v>
      </c>
    </row>
    <row r="136" spans="1:10" ht="15" customHeight="1">
      <c r="A136" s="2" t="s">
        <v>0</v>
      </c>
      <c r="B136" s="2" t="s">
        <v>49</v>
      </c>
      <c r="C136" s="12">
        <v>-23247720</v>
      </c>
      <c r="D136" s="12">
        <v>0</v>
      </c>
      <c r="E136" s="3">
        <v>-23247720</v>
      </c>
      <c r="F136" s="3">
        <v>0</v>
      </c>
      <c r="G136" s="3">
        <v>5920000</v>
      </c>
      <c r="H136" s="3">
        <v>-29167720</v>
      </c>
      <c r="I136" s="3">
        <v>0</v>
      </c>
      <c r="J136" s="3">
        <v>-29167720</v>
      </c>
    </row>
    <row r="137" spans="1:10" ht="15" customHeight="1">
      <c r="A137" s="2" t="s">
        <v>0</v>
      </c>
      <c r="B137" s="2" t="s">
        <v>50</v>
      </c>
      <c r="C137" s="12">
        <v>-6984705</v>
      </c>
      <c r="D137" s="12">
        <v>0</v>
      </c>
      <c r="E137" s="3">
        <v>-6984705</v>
      </c>
      <c r="F137" s="3">
        <v>0</v>
      </c>
      <c r="G137" s="3">
        <v>0</v>
      </c>
      <c r="H137" s="3">
        <v>-6984705</v>
      </c>
      <c r="I137" s="3">
        <v>0</v>
      </c>
      <c r="J137" s="3">
        <v>-6984705</v>
      </c>
    </row>
    <row r="138" spans="1:10" ht="15" customHeight="1">
      <c r="A138" s="2" t="s">
        <v>0</v>
      </c>
      <c r="B138" s="2" t="s">
        <v>51</v>
      </c>
      <c r="C138" s="12">
        <v>-1309425</v>
      </c>
      <c r="D138" s="12">
        <v>0</v>
      </c>
      <c r="E138" s="3">
        <v>-1309425</v>
      </c>
      <c r="F138" s="3">
        <v>0</v>
      </c>
      <c r="G138" s="3">
        <v>0</v>
      </c>
      <c r="H138" s="3">
        <v>-1309425</v>
      </c>
      <c r="I138" s="3">
        <v>0</v>
      </c>
      <c r="J138" s="3">
        <v>-1309425</v>
      </c>
    </row>
    <row r="139" spans="1:10" ht="15" customHeight="1">
      <c r="A139" s="2" t="s">
        <v>0</v>
      </c>
      <c r="B139" s="2" t="s">
        <v>52</v>
      </c>
      <c r="C139" s="12">
        <v>-103257</v>
      </c>
      <c r="D139" s="12">
        <v>0</v>
      </c>
      <c r="E139" s="3">
        <v>-103257</v>
      </c>
      <c r="F139" s="3">
        <v>0</v>
      </c>
      <c r="G139" s="3">
        <v>0</v>
      </c>
      <c r="H139" s="3">
        <v>-103257</v>
      </c>
      <c r="I139" s="3">
        <v>0</v>
      </c>
      <c r="J139" s="3">
        <v>-103257</v>
      </c>
    </row>
    <row r="140" spans="1:10" ht="15" customHeight="1">
      <c r="A140" s="2" t="s">
        <v>0</v>
      </c>
      <c r="B140" s="2" t="s">
        <v>53</v>
      </c>
      <c r="C140" s="12">
        <v>1299514792192</v>
      </c>
      <c r="D140" s="12">
        <v>0</v>
      </c>
      <c r="E140" s="3">
        <v>1299514792192</v>
      </c>
      <c r="F140" s="3">
        <v>0</v>
      </c>
      <c r="G140" s="3">
        <v>0</v>
      </c>
      <c r="H140" s="3">
        <v>1299514792192</v>
      </c>
      <c r="I140" s="3">
        <v>0</v>
      </c>
      <c r="J140" s="3">
        <v>1299514792192</v>
      </c>
    </row>
    <row r="141" spans="1:10" ht="15" customHeight="1">
      <c r="A141" s="2" t="s">
        <v>0</v>
      </c>
      <c r="B141" s="2" t="s">
        <v>54</v>
      </c>
      <c r="C141" s="12">
        <v>24562460020</v>
      </c>
      <c r="D141" s="12">
        <v>0</v>
      </c>
      <c r="E141" s="3">
        <v>24562460020</v>
      </c>
      <c r="F141" s="3">
        <v>0</v>
      </c>
      <c r="G141" s="3">
        <v>0</v>
      </c>
      <c r="H141" s="3">
        <v>24562460020</v>
      </c>
      <c r="I141" s="3">
        <v>0</v>
      </c>
      <c r="J141" s="3">
        <v>24562460020</v>
      </c>
    </row>
    <row r="142" spans="1:10" ht="15" customHeight="1">
      <c r="A142" s="2" t="s">
        <v>0</v>
      </c>
      <c r="B142" s="2" t="s">
        <v>55</v>
      </c>
      <c r="C142" s="12">
        <v>4000000</v>
      </c>
      <c r="D142" s="12">
        <v>0</v>
      </c>
      <c r="E142" s="3">
        <v>4000000</v>
      </c>
      <c r="F142" s="3">
        <v>0</v>
      </c>
      <c r="G142" s="3">
        <v>0</v>
      </c>
      <c r="H142" s="3">
        <v>4000000</v>
      </c>
      <c r="I142" s="3">
        <v>0</v>
      </c>
      <c r="J142" s="3">
        <v>4000000</v>
      </c>
    </row>
    <row r="143" spans="1:10" ht="15" customHeight="1">
      <c r="A143" s="2" t="s">
        <v>0</v>
      </c>
      <c r="B143" s="2" t="s">
        <v>56</v>
      </c>
      <c r="C143" s="12">
        <v>-38985443766</v>
      </c>
      <c r="D143" s="12">
        <v>0</v>
      </c>
      <c r="E143" s="3">
        <v>-38985443766</v>
      </c>
      <c r="F143" s="3">
        <v>0</v>
      </c>
      <c r="G143" s="3">
        <v>6497573961</v>
      </c>
      <c r="H143" s="3">
        <v>-45483017727</v>
      </c>
      <c r="I143" s="3">
        <v>0</v>
      </c>
      <c r="J143" s="3">
        <v>-45483017727</v>
      </c>
    </row>
    <row r="144" spans="1:10" ht="15" customHeight="1">
      <c r="A144" s="2" t="s">
        <v>0</v>
      </c>
      <c r="B144" s="2" t="s">
        <v>57</v>
      </c>
      <c r="C144" s="12">
        <v>0</v>
      </c>
      <c r="D144" s="12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</row>
    <row r="145" spans="1:10" ht="15" customHeight="1">
      <c r="A145" s="2" t="s">
        <v>0</v>
      </c>
      <c r="B145" s="2" t="s">
        <v>58</v>
      </c>
      <c r="C145" s="12">
        <v>714210620943</v>
      </c>
      <c r="D145" s="12">
        <v>0</v>
      </c>
      <c r="E145" s="3">
        <v>714210620943</v>
      </c>
      <c r="F145" s="3">
        <v>37920517912</v>
      </c>
      <c r="G145" s="3">
        <v>783248211</v>
      </c>
      <c r="H145" s="3">
        <v>751347890644</v>
      </c>
      <c r="I145" s="3">
        <v>0</v>
      </c>
      <c r="J145" s="3">
        <v>751347890644</v>
      </c>
    </row>
    <row r="146" spans="1:10" ht="15" customHeight="1">
      <c r="A146" s="2" t="s">
        <v>0</v>
      </c>
      <c r="B146" s="2" t="s">
        <v>59</v>
      </c>
      <c r="C146" s="12">
        <v>169183280</v>
      </c>
      <c r="D146" s="12">
        <v>0</v>
      </c>
      <c r="E146" s="3">
        <v>169183280</v>
      </c>
      <c r="F146" s="3">
        <v>62946037</v>
      </c>
      <c r="G146" s="3">
        <v>51620918</v>
      </c>
      <c r="H146" s="3">
        <v>180508399</v>
      </c>
      <c r="I146" s="3">
        <v>0</v>
      </c>
      <c r="J146" s="3">
        <v>180508399</v>
      </c>
    </row>
    <row r="147" spans="1:10" ht="15" customHeight="1">
      <c r="A147" s="2" t="s">
        <v>0</v>
      </c>
      <c r="B147" s="2" t="s">
        <v>60</v>
      </c>
      <c r="C147" s="12">
        <v>0</v>
      </c>
      <c r="D147" s="12">
        <v>0</v>
      </c>
      <c r="E147" s="3">
        <v>0</v>
      </c>
      <c r="F147" s="3">
        <v>30085871</v>
      </c>
      <c r="G147" s="3">
        <v>25480831</v>
      </c>
      <c r="H147" s="3">
        <v>4605040</v>
      </c>
      <c r="I147" s="3">
        <v>4605040</v>
      </c>
      <c r="J147" s="3">
        <v>0</v>
      </c>
    </row>
    <row r="148" spans="1:10" ht="15" customHeight="1">
      <c r="A148" s="2" t="s">
        <v>0</v>
      </c>
      <c r="B148" s="2" t="s">
        <v>61</v>
      </c>
      <c r="C148" s="12">
        <v>10389779477</v>
      </c>
      <c r="D148" s="12">
        <v>0</v>
      </c>
      <c r="E148" s="3">
        <v>10389779477</v>
      </c>
      <c r="F148" s="3">
        <v>7058407052</v>
      </c>
      <c r="G148" s="3">
        <v>5238607306</v>
      </c>
      <c r="H148" s="3">
        <v>12209579223</v>
      </c>
      <c r="I148" s="3">
        <v>12209579223</v>
      </c>
      <c r="J148" s="3">
        <v>0</v>
      </c>
    </row>
    <row r="149" spans="1:10" ht="15" customHeight="1">
      <c r="A149" s="2" t="s">
        <v>0</v>
      </c>
      <c r="B149" s="2" t="s">
        <v>62</v>
      </c>
      <c r="C149" s="12">
        <v>135215564089</v>
      </c>
      <c r="D149" s="12">
        <v>0</v>
      </c>
      <c r="E149" s="3">
        <v>135215564089</v>
      </c>
      <c r="F149" s="3">
        <v>585091899</v>
      </c>
      <c r="G149" s="3">
        <v>581324345</v>
      </c>
      <c r="H149" s="3">
        <v>135219331643</v>
      </c>
      <c r="I149" s="3">
        <v>135219331643</v>
      </c>
      <c r="J149" s="3">
        <v>0</v>
      </c>
    </row>
    <row r="150" spans="1:10" ht="15" customHeight="1">
      <c r="A150" s="2" t="s">
        <v>0</v>
      </c>
      <c r="B150" s="2" t="s">
        <v>63</v>
      </c>
      <c r="C150" s="12">
        <v>34441166308</v>
      </c>
      <c r="D150" s="12">
        <v>0</v>
      </c>
      <c r="E150" s="3">
        <v>34441166308</v>
      </c>
      <c r="F150" s="3">
        <v>131516381050</v>
      </c>
      <c r="G150" s="3">
        <v>128790971445</v>
      </c>
      <c r="H150" s="3">
        <v>37166575913</v>
      </c>
      <c r="I150" s="3">
        <v>37166575913</v>
      </c>
      <c r="J150" s="3">
        <v>0</v>
      </c>
    </row>
    <row r="151" spans="1:10" ht="15" customHeight="1">
      <c r="A151" s="2" t="s">
        <v>0</v>
      </c>
      <c r="B151" s="2" t="s">
        <v>64</v>
      </c>
      <c r="C151" s="12">
        <v>0</v>
      </c>
      <c r="D151" s="12">
        <v>0</v>
      </c>
      <c r="E151" s="3">
        <v>0</v>
      </c>
      <c r="F151" s="3">
        <v>1</v>
      </c>
      <c r="G151" s="3">
        <v>1</v>
      </c>
      <c r="H151" s="3">
        <v>0</v>
      </c>
      <c r="I151" s="3">
        <v>0</v>
      </c>
      <c r="J151" s="3">
        <v>0</v>
      </c>
    </row>
    <row r="152" spans="1:10" ht="15" customHeight="1">
      <c r="A152" s="2" t="s">
        <v>0</v>
      </c>
      <c r="B152" s="2" t="s">
        <v>65</v>
      </c>
      <c r="C152" s="12">
        <v>1446202079</v>
      </c>
      <c r="D152" s="12">
        <v>0</v>
      </c>
      <c r="E152" s="3">
        <v>1446202079</v>
      </c>
      <c r="F152" s="3">
        <v>100000000</v>
      </c>
      <c r="G152" s="3">
        <v>0</v>
      </c>
      <c r="H152" s="3">
        <v>1546202079</v>
      </c>
      <c r="I152" s="3">
        <v>1546202079</v>
      </c>
      <c r="J152" s="3">
        <v>0</v>
      </c>
    </row>
    <row r="153" spans="1:10" ht="15" customHeight="1">
      <c r="A153" s="2" t="s">
        <v>0</v>
      </c>
      <c r="B153" s="2" t="s">
        <v>66</v>
      </c>
      <c r="C153" s="12">
        <v>17484127841</v>
      </c>
      <c r="D153" s="12">
        <v>0</v>
      </c>
      <c r="E153" s="3">
        <v>17484127841</v>
      </c>
      <c r="F153" s="3">
        <v>1771138470</v>
      </c>
      <c r="G153" s="3">
        <v>1256379082</v>
      </c>
      <c r="H153" s="3">
        <v>17998887229</v>
      </c>
      <c r="I153" s="3">
        <v>17998887229</v>
      </c>
      <c r="J153" s="3">
        <v>0</v>
      </c>
    </row>
    <row r="154" spans="1:10" ht="15" customHeight="1">
      <c r="A154" s="2" t="s">
        <v>0</v>
      </c>
      <c r="B154" s="2" t="s">
        <v>67</v>
      </c>
      <c r="C154" s="12">
        <v>1482758812</v>
      </c>
      <c r="D154" s="12">
        <v>0</v>
      </c>
      <c r="E154" s="3">
        <v>1482758812</v>
      </c>
      <c r="F154" s="3">
        <v>0</v>
      </c>
      <c r="G154" s="3">
        <v>1601151</v>
      </c>
      <c r="H154" s="3">
        <v>1481157661</v>
      </c>
      <c r="I154" s="3">
        <v>0</v>
      </c>
      <c r="J154" s="3">
        <v>1481157661</v>
      </c>
    </row>
    <row r="155" spans="1:10" ht="15" customHeight="1">
      <c r="A155" s="2" t="s">
        <v>0</v>
      </c>
      <c r="B155" s="2" t="s">
        <v>68</v>
      </c>
      <c r="C155" s="12">
        <v>1519736897</v>
      </c>
      <c r="D155" s="12">
        <v>0</v>
      </c>
      <c r="E155" s="3">
        <v>1519736897</v>
      </c>
      <c r="F155" s="3">
        <v>14933109</v>
      </c>
      <c r="G155" s="3">
        <v>1374747</v>
      </c>
      <c r="H155" s="3">
        <v>1533295259</v>
      </c>
      <c r="I155" s="3">
        <v>0</v>
      </c>
      <c r="J155" s="3">
        <v>1533295259</v>
      </c>
    </row>
    <row r="156" spans="1:10" ht="15" customHeight="1">
      <c r="A156" s="2" t="s">
        <v>0</v>
      </c>
      <c r="B156" s="2" t="s">
        <v>69</v>
      </c>
      <c r="C156" s="12">
        <v>-734408533</v>
      </c>
      <c r="D156" s="12">
        <v>0</v>
      </c>
      <c r="E156" s="3">
        <v>-734408533</v>
      </c>
      <c r="F156" s="3">
        <v>0</v>
      </c>
      <c r="G156" s="3">
        <v>116683161</v>
      </c>
      <c r="H156" s="3">
        <v>-851091694</v>
      </c>
      <c r="I156" s="3">
        <v>0</v>
      </c>
      <c r="J156" s="3">
        <v>-851091694</v>
      </c>
    </row>
    <row r="157" spans="1:10" ht="15" customHeight="1">
      <c r="A157" s="2" t="s">
        <v>0</v>
      </c>
      <c r="B157" s="2" t="s">
        <v>70</v>
      </c>
      <c r="C157" s="12">
        <v>-835556551</v>
      </c>
      <c r="D157" s="12">
        <v>0</v>
      </c>
      <c r="E157" s="3">
        <v>-835556551</v>
      </c>
      <c r="F157" s="3">
        <v>1374747</v>
      </c>
      <c r="G157" s="3">
        <v>102799498</v>
      </c>
      <c r="H157" s="3">
        <v>-936981302</v>
      </c>
      <c r="I157" s="3">
        <v>0</v>
      </c>
      <c r="J157" s="3">
        <v>-936981302</v>
      </c>
    </row>
    <row r="158" spans="1:10" ht="15" customHeight="1">
      <c r="A158" s="2" t="s">
        <v>0</v>
      </c>
      <c r="B158" s="2" t="s">
        <v>71</v>
      </c>
      <c r="C158" s="12">
        <v>-484109</v>
      </c>
      <c r="D158" s="12">
        <v>0</v>
      </c>
      <c r="E158" s="3">
        <v>-484109</v>
      </c>
      <c r="F158" s="3">
        <v>0</v>
      </c>
      <c r="G158" s="3">
        <v>127926</v>
      </c>
      <c r="H158" s="3">
        <v>-612035</v>
      </c>
      <c r="I158" s="3">
        <v>0</v>
      </c>
      <c r="J158" s="3">
        <v>-612035</v>
      </c>
    </row>
    <row r="159" spans="1:10" ht="15" customHeight="1">
      <c r="A159" s="2" t="s">
        <v>0</v>
      </c>
      <c r="B159" s="2" t="s">
        <v>72</v>
      </c>
      <c r="C159" s="12">
        <v>7390773496</v>
      </c>
      <c r="D159" s="12">
        <v>0</v>
      </c>
      <c r="E159" s="3">
        <v>7390773496</v>
      </c>
      <c r="F159" s="3">
        <v>7390773496</v>
      </c>
      <c r="G159" s="3">
        <v>0</v>
      </c>
      <c r="H159" s="3">
        <v>0</v>
      </c>
      <c r="I159" s="3">
        <v>0</v>
      </c>
      <c r="J159" s="3">
        <v>0</v>
      </c>
    </row>
    <row r="160" spans="1:10" ht="15" customHeight="1">
      <c r="A160" s="2" t="s">
        <v>0</v>
      </c>
      <c r="B160" s="2" t="s">
        <v>73</v>
      </c>
      <c r="C160" s="12">
        <v>42714878213</v>
      </c>
      <c r="D160" s="12">
        <v>0</v>
      </c>
      <c r="E160" s="3">
        <v>42714878213</v>
      </c>
      <c r="F160" s="3">
        <v>11825372598</v>
      </c>
      <c r="G160" s="3">
        <v>15156413697</v>
      </c>
      <c r="H160" s="3">
        <v>46045919312</v>
      </c>
      <c r="I160" s="3">
        <v>0</v>
      </c>
      <c r="J160" s="3">
        <v>46045919312</v>
      </c>
    </row>
    <row r="161" spans="1:10" ht="15" customHeight="1">
      <c r="A161" s="2" t="s">
        <v>0</v>
      </c>
      <c r="B161" s="2" t="s">
        <v>74</v>
      </c>
      <c r="C161" s="12">
        <v>8433278016</v>
      </c>
      <c r="D161" s="12">
        <v>0</v>
      </c>
      <c r="E161" s="3">
        <v>8433278016</v>
      </c>
      <c r="F161" s="3">
        <v>366650052</v>
      </c>
      <c r="G161" s="3">
        <v>111454461</v>
      </c>
      <c r="H161" s="3">
        <v>8178082425</v>
      </c>
      <c r="I161" s="3">
        <v>0</v>
      </c>
      <c r="J161" s="3">
        <v>8178082425</v>
      </c>
    </row>
    <row r="162" spans="1:10" ht="15" customHeight="1">
      <c r="A162" s="2" t="s">
        <v>0</v>
      </c>
      <c r="B162" s="2" t="s">
        <v>75</v>
      </c>
      <c r="C162" s="12">
        <v>140158910</v>
      </c>
      <c r="D162" s="12">
        <v>0</v>
      </c>
      <c r="E162" s="3">
        <v>140158910</v>
      </c>
      <c r="F162" s="3">
        <v>3195262645</v>
      </c>
      <c r="G162" s="3">
        <v>3199802670</v>
      </c>
      <c r="H162" s="3">
        <v>144698935</v>
      </c>
      <c r="I162" s="3">
        <v>144698935</v>
      </c>
      <c r="J162" s="3">
        <v>0</v>
      </c>
    </row>
    <row r="163" spans="1:12" ht="15" customHeight="1">
      <c r="A163" s="2" t="s">
        <v>0</v>
      </c>
      <c r="B163" s="2" t="s">
        <v>76</v>
      </c>
      <c r="C163" s="12">
        <v>1327812375</v>
      </c>
      <c r="D163" s="13">
        <v>45222305</v>
      </c>
      <c r="E163" s="3">
        <v>1327812375</v>
      </c>
      <c r="F163" s="3">
        <f>54632817516+45222305</f>
        <v>54678039821</v>
      </c>
      <c r="G163" s="3">
        <v>54980192466</v>
      </c>
      <c r="H163" s="3">
        <v>1629965020</v>
      </c>
      <c r="I163" s="3">
        <v>1629965020</v>
      </c>
      <c r="J163" s="3">
        <v>0</v>
      </c>
      <c r="K163" s="8">
        <f>+E163+G163-F163</f>
        <v>1629965020</v>
      </c>
      <c r="L163" s="8">
        <f>+K163-I163</f>
        <v>0</v>
      </c>
    </row>
    <row r="164" spans="1:10" ht="15" customHeight="1">
      <c r="A164" s="2" t="s">
        <v>0</v>
      </c>
      <c r="B164" s="2" t="s">
        <v>77</v>
      </c>
      <c r="C164" s="12">
        <v>4507809479</v>
      </c>
      <c r="D164" s="12">
        <v>0</v>
      </c>
      <c r="E164" s="3">
        <v>4507809479</v>
      </c>
      <c r="F164" s="3">
        <v>17384719558</v>
      </c>
      <c r="G164" s="3">
        <v>13261715283</v>
      </c>
      <c r="H164" s="3">
        <v>384805204</v>
      </c>
      <c r="I164" s="3">
        <v>384805204</v>
      </c>
      <c r="J164" s="3">
        <v>0</v>
      </c>
    </row>
    <row r="165" spans="1:10" ht="15" customHeight="1">
      <c r="A165" s="2" t="s">
        <v>0</v>
      </c>
      <c r="B165" s="2" t="s">
        <v>78</v>
      </c>
      <c r="C165" s="12">
        <v>3999400</v>
      </c>
      <c r="D165" s="12">
        <v>0</v>
      </c>
      <c r="E165" s="3">
        <v>3999400</v>
      </c>
      <c r="F165" s="3">
        <v>12267563</v>
      </c>
      <c r="G165" s="3">
        <v>11377264</v>
      </c>
      <c r="H165" s="3">
        <v>3109101</v>
      </c>
      <c r="I165" s="3">
        <v>3109101</v>
      </c>
      <c r="J165" s="3">
        <v>0</v>
      </c>
    </row>
    <row r="166" spans="1:12" ht="15" customHeight="1">
      <c r="A166" s="2" t="s">
        <v>0</v>
      </c>
      <c r="B166" s="2" t="s">
        <v>79</v>
      </c>
      <c r="C166" s="12">
        <v>16866416</v>
      </c>
      <c r="D166" s="13">
        <v>-33049250</v>
      </c>
      <c r="E166" s="3">
        <v>16866416</v>
      </c>
      <c r="F166" s="3">
        <v>200334080</v>
      </c>
      <c r="G166" s="3">
        <f>171984690+33049250</f>
        <v>205033940</v>
      </c>
      <c r="H166" s="3">
        <v>21566276</v>
      </c>
      <c r="I166" s="3">
        <v>21566276</v>
      </c>
      <c r="J166" s="3">
        <v>0</v>
      </c>
      <c r="K166" s="8">
        <f>+E166+G166-F166</f>
        <v>21566276</v>
      </c>
      <c r="L166" s="8">
        <f>+K166-I166</f>
        <v>0</v>
      </c>
    </row>
    <row r="167" spans="1:10" ht="15" customHeight="1">
      <c r="A167" s="2" t="s">
        <v>0</v>
      </c>
      <c r="B167" s="2" t="s">
        <v>80</v>
      </c>
      <c r="C167" s="12">
        <v>1748436253</v>
      </c>
      <c r="D167" s="12">
        <v>0</v>
      </c>
      <c r="E167" s="3">
        <v>1748436253</v>
      </c>
      <c r="F167" s="3">
        <v>2608354177</v>
      </c>
      <c r="G167" s="3">
        <v>2617826916</v>
      </c>
      <c r="H167" s="3">
        <v>1757908992</v>
      </c>
      <c r="I167" s="3">
        <v>1757908992</v>
      </c>
      <c r="J167" s="3">
        <v>0</v>
      </c>
    </row>
    <row r="168" spans="1:10" ht="15" customHeight="1">
      <c r="A168" s="2" t="s">
        <v>0</v>
      </c>
      <c r="B168" s="2" t="s">
        <v>81</v>
      </c>
      <c r="C168" s="12">
        <v>31124480</v>
      </c>
      <c r="D168" s="12">
        <v>0</v>
      </c>
      <c r="E168" s="3">
        <v>31124480</v>
      </c>
      <c r="F168" s="3">
        <v>84239693</v>
      </c>
      <c r="G168" s="3">
        <v>137883804</v>
      </c>
      <c r="H168" s="3">
        <v>84768591</v>
      </c>
      <c r="I168" s="3">
        <v>84768591</v>
      </c>
      <c r="J168" s="3">
        <v>0</v>
      </c>
    </row>
    <row r="169" spans="1:10" ht="15" customHeight="1">
      <c r="A169" s="2" t="s">
        <v>0</v>
      </c>
      <c r="B169" s="2" t="s">
        <v>82</v>
      </c>
      <c r="C169" s="12">
        <v>39773501</v>
      </c>
      <c r="D169" s="12">
        <v>0</v>
      </c>
      <c r="E169" s="3">
        <v>39773501</v>
      </c>
      <c r="F169" s="3">
        <v>321750755</v>
      </c>
      <c r="G169" s="3">
        <v>424394912</v>
      </c>
      <c r="H169" s="3">
        <v>142417658</v>
      </c>
      <c r="I169" s="3">
        <v>142417658</v>
      </c>
      <c r="J169" s="3">
        <v>0</v>
      </c>
    </row>
    <row r="170" spans="1:10" ht="15" customHeight="1">
      <c r="A170" s="2" t="s">
        <v>0</v>
      </c>
      <c r="B170" s="2" t="s">
        <v>83</v>
      </c>
      <c r="C170" s="12">
        <v>143820</v>
      </c>
      <c r="D170" s="12">
        <v>0</v>
      </c>
      <c r="E170" s="3">
        <v>143820</v>
      </c>
      <c r="F170" s="3">
        <v>623445</v>
      </c>
      <c r="G170" s="3">
        <v>663400</v>
      </c>
      <c r="H170" s="3">
        <v>183775</v>
      </c>
      <c r="I170" s="3">
        <v>183775</v>
      </c>
      <c r="J170" s="3">
        <v>0</v>
      </c>
    </row>
    <row r="171" spans="1:10" ht="15" customHeight="1">
      <c r="A171" s="2" t="s">
        <v>0</v>
      </c>
      <c r="B171" s="2" t="s">
        <v>84</v>
      </c>
      <c r="C171" s="12">
        <v>3203725</v>
      </c>
      <c r="D171" s="12">
        <v>0</v>
      </c>
      <c r="E171" s="3">
        <v>3203725</v>
      </c>
      <c r="F171" s="3">
        <v>5605182</v>
      </c>
      <c r="G171" s="3">
        <v>6942940</v>
      </c>
      <c r="H171" s="3">
        <v>4541483</v>
      </c>
      <c r="I171" s="3">
        <v>4541483</v>
      </c>
      <c r="J171" s="3">
        <v>0</v>
      </c>
    </row>
    <row r="172" spans="1:10" ht="15" customHeight="1">
      <c r="A172" s="2" t="s">
        <v>0</v>
      </c>
      <c r="B172" s="2" t="s">
        <v>85</v>
      </c>
      <c r="C172" s="12">
        <v>1720000</v>
      </c>
      <c r="D172" s="12">
        <v>0</v>
      </c>
      <c r="E172" s="3">
        <v>1720000</v>
      </c>
      <c r="F172" s="3">
        <v>5275000</v>
      </c>
      <c r="G172" s="3">
        <v>5673333</v>
      </c>
      <c r="H172" s="3">
        <v>2118333</v>
      </c>
      <c r="I172" s="3">
        <v>2118333</v>
      </c>
      <c r="J172" s="3">
        <v>0</v>
      </c>
    </row>
    <row r="173" spans="1:10" ht="15" customHeight="1">
      <c r="A173" s="2" t="s">
        <v>0</v>
      </c>
      <c r="B173" s="2" t="s">
        <v>86</v>
      </c>
      <c r="C173" s="12">
        <v>27828233</v>
      </c>
      <c r="D173" s="12">
        <v>0</v>
      </c>
      <c r="E173" s="3">
        <v>27828233</v>
      </c>
      <c r="F173" s="3">
        <v>13450578135</v>
      </c>
      <c r="G173" s="3">
        <v>13624963742</v>
      </c>
      <c r="H173" s="3">
        <v>202213840</v>
      </c>
      <c r="I173" s="3">
        <v>202213840</v>
      </c>
      <c r="J173" s="3">
        <v>0</v>
      </c>
    </row>
    <row r="174" spans="1:10" ht="15" customHeight="1">
      <c r="A174" s="2" t="s">
        <v>0</v>
      </c>
      <c r="B174" s="2" t="s">
        <v>87</v>
      </c>
      <c r="C174" s="12">
        <v>306366</v>
      </c>
      <c r="D174" s="12">
        <v>0</v>
      </c>
      <c r="E174" s="3">
        <v>306366</v>
      </c>
      <c r="F174" s="3">
        <v>919098</v>
      </c>
      <c r="G174" s="3">
        <v>944061</v>
      </c>
      <c r="H174" s="3">
        <v>331329</v>
      </c>
      <c r="I174" s="3">
        <v>331329</v>
      </c>
      <c r="J174" s="3">
        <v>0</v>
      </c>
    </row>
    <row r="175" spans="1:10" ht="15" customHeight="1">
      <c r="A175" s="2" t="s">
        <v>0</v>
      </c>
      <c r="B175" s="2" t="s">
        <v>88</v>
      </c>
      <c r="C175" s="12">
        <v>139300</v>
      </c>
      <c r="D175" s="12">
        <v>0</v>
      </c>
      <c r="E175" s="3">
        <v>139300</v>
      </c>
      <c r="F175" s="3">
        <v>474900</v>
      </c>
      <c r="G175" s="3">
        <v>494660</v>
      </c>
      <c r="H175" s="3">
        <v>159060</v>
      </c>
      <c r="I175" s="3">
        <v>159060</v>
      </c>
      <c r="J175" s="3">
        <v>0</v>
      </c>
    </row>
    <row r="176" spans="1:10" ht="15" customHeight="1">
      <c r="A176" s="2" t="s">
        <v>0</v>
      </c>
      <c r="B176" s="2" t="s">
        <v>89</v>
      </c>
      <c r="C176" s="12">
        <v>16625999</v>
      </c>
      <c r="D176" s="12">
        <v>0</v>
      </c>
      <c r="E176" s="3">
        <v>16625999</v>
      </c>
      <c r="F176" s="3">
        <v>705139772</v>
      </c>
      <c r="G176" s="3">
        <v>846399839</v>
      </c>
      <c r="H176" s="3">
        <v>157886066</v>
      </c>
      <c r="I176" s="3">
        <v>157886066</v>
      </c>
      <c r="J176" s="3">
        <v>0</v>
      </c>
    </row>
    <row r="177" spans="1:10" ht="15" customHeight="1">
      <c r="A177" s="2" t="s">
        <v>0</v>
      </c>
      <c r="B177" s="2" t="s">
        <v>90</v>
      </c>
      <c r="C177" s="12">
        <v>351128</v>
      </c>
      <c r="D177" s="12">
        <v>0</v>
      </c>
      <c r="E177" s="3">
        <v>351128</v>
      </c>
      <c r="F177" s="3">
        <v>1056551</v>
      </c>
      <c r="G177" s="3">
        <v>1057051</v>
      </c>
      <c r="H177" s="3">
        <v>351628</v>
      </c>
      <c r="I177" s="3">
        <v>351628</v>
      </c>
      <c r="J177" s="3">
        <v>0</v>
      </c>
    </row>
    <row r="178" spans="1:10" ht="15" customHeight="1">
      <c r="A178" s="2" t="s">
        <v>0</v>
      </c>
      <c r="B178" s="2" t="s">
        <v>91</v>
      </c>
      <c r="C178" s="12">
        <v>5250000</v>
      </c>
      <c r="D178" s="12">
        <v>0</v>
      </c>
      <c r="E178" s="3">
        <v>5250000</v>
      </c>
      <c r="F178" s="3">
        <v>21000000</v>
      </c>
      <c r="G178" s="3">
        <v>17782000</v>
      </c>
      <c r="H178" s="3">
        <v>2032000</v>
      </c>
      <c r="I178" s="3">
        <v>2032000</v>
      </c>
      <c r="J178" s="3">
        <v>0</v>
      </c>
    </row>
    <row r="179" spans="1:10" ht="15" customHeight="1">
      <c r="A179" s="2" t="s">
        <v>0</v>
      </c>
      <c r="B179" s="2" t="s">
        <v>92</v>
      </c>
      <c r="C179" s="12">
        <v>0</v>
      </c>
      <c r="D179" s="12">
        <v>0</v>
      </c>
      <c r="E179" s="3">
        <v>0</v>
      </c>
      <c r="F179" s="3">
        <v>14118458</v>
      </c>
      <c r="G179" s="3">
        <v>14452314</v>
      </c>
      <c r="H179" s="3">
        <v>333856</v>
      </c>
      <c r="I179" s="3">
        <v>333856</v>
      </c>
      <c r="J179" s="3">
        <v>0</v>
      </c>
    </row>
    <row r="180" spans="1:10" ht="15" customHeight="1">
      <c r="A180" s="2" t="s">
        <v>0</v>
      </c>
      <c r="B180" s="2" t="s">
        <v>93</v>
      </c>
      <c r="C180" s="12">
        <v>0</v>
      </c>
      <c r="D180" s="12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</row>
    <row r="181" spans="1:10" ht="15" customHeight="1">
      <c r="A181" s="2" t="s">
        <v>0</v>
      </c>
      <c r="B181" s="2" t="s">
        <v>94</v>
      </c>
      <c r="C181" s="12">
        <v>0</v>
      </c>
      <c r="D181" s="12">
        <v>0</v>
      </c>
      <c r="E181" s="3">
        <v>0</v>
      </c>
      <c r="F181" s="3">
        <v>965000</v>
      </c>
      <c r="G181" s="3">
        <v>83365000</v>
      </c>
      <c r="H181" s="3">
        <v>82400000</v>
      </c>
      <c r="I181" s="3">
        <v>82400000</v>
      </c>
      <c r="J181" s="3">
        <v>0</v>
      </c>
    </row>
    <row r="182" spans="1:10" ht="15" customHeight="1">
      <c r="A182" s="2" t="s">
        <v>0</v>
      </c>
      <c r="B182" s="2" t="s">
        <v>95</v>
      </c>
      <c r="C182" s="12">
        <v>3767263</v>
      </c>
      <c r="D182" s="12">
        <v>0</v>
      </c>
      <c r="E182" s="3">
        <v>3767263</v>
      </c>
      <c r="F182" s="3">
        <v>39012103</v>
      </c>
      <c r="G182" s="3">
        <v>65787714</v>
      </c>
      <c r="H182" s="3">
        <v>30542874</v>
      </c>
      <c r="I182" s="3">
        <v>30542874</v>
      </c>
      <c r="J182" s="3">
        <v>0</v>
      </c>
    </row>
    <row r="183" spans="1:10" ht="15" customHeight="1">
      <c r="A183" s="2" t="s">
        <v>0</v>
      </c>
      <c r="B183" s="2" t="s">
        <v>96</v>
      </c>
      <c r="C183" s="12">
        <v>24761601</v>
      </c>
      <c r="D183" s="12">
        <v>0</v>
      </c>
      <c r="E183" s="3">
        <v>24761601</v>
      </c>
      <c r="F183" s="3">
        <v>37535604</v>
      </c>
      <c r="G183" s="3">
        <v>31332665</v>
      </c>
      <c r="H183" s="3">
        <v>18558662</v>
      </c>
      <c r="I183" s="3">
        <v>18558662</v>
      </c>
      <c r="J183" s="3">
        <v>0</v>
      </c>
    </row>
    <row r="184" spans="1:10" ht="15" customHeight="1">
      <c r="A184" s="2" t="s">
        <v>0</v>
      </c>
      <c r="B184" s="2" t="s">
        <v>97</v>
      </c>
      <c r="C184" s="12">
        <v>21716298</v>
      </c>
      <c r="D184" s="12">
        <v>0</v>
      </c>
      <c r="E184" s="3">
        <v>21716298</v>
      </c>
      <c r="F184" s="3">
        <v>42863609</v>
      </c>
      <c r="G184" s="3">
        <v>38804073</v>
      </c>
      <c r="H184" s="3">
        <v>17656762</v>
      </c>
      <c r="I184" s="3">
        <v>17656762</v>
      </c>
      <c r="J184" s="3">
        <v>0</v>
      </c>
    </row>
    <row r="185" spans="1:10" ht="15" customHeight="1">
      <c r="A185" s="2" t="s">
        <v>0</v>
      </c>
      <c r="B185" s="2" t="s">
        <v>98</v>
      </c>
      <c r="C185" s="12">
        <v>4007610</v>
      </c>
      <c r="D185" s="12">
        <v>0</v>
      </c>
      <c r="E185" s="3">
        <v>4007610</v>
      </c>
      <c r="F185" s="3">
        <v>16993725</v>
      </c>
      <c r="G185" s="3">
        <v>20868725</v>
      </c>
      <c r="H185" s="3">
        <v>7882610</v>
      </c>
      <c r="I185" s="3">
        <v>7882610</v>
      </c>
      <c r="J185" s="3">
        <v>0</v>
      </c>
    </row>
    <row r="186" spans="1:10" ht="15" customHeight="1">
      <c r="A186" s="2" t="s">
        <v>0</v>
      </c>
      <c r="B186" s="2" t="s">
        <v>99</v>
      </c>
      <c r="C186" s="12">
        <v>125862515</v>
      </c>
      <c r="D186" s="12">
        <v>0</v>
      </c>
      <c r="E186" s="3">
        <v>125862515</v>
      </c>
      <c r="F186" s="3">
        <v>1047588000</v>
      </c>
      <c r="G186" s="3">
        <v>1013144164</v>
      </c>
      <c r="H186" s="3">
        <v>91418679</v>
      </c>
      <c r="I186" s="3">
        <v>91418679</v>
      </c>
      <c r="J186" s="3">
        <v>0</v>
      </c>
    </row>
    <row r="187" spans="1:10" ht="15" customHeight="1">
      <c r="A187" s="2" t="s">
        <v>0</v>
      </c>
      <c r="B187" s="2" t="s">
        <v>100</v>
      </c>
      <c r="C187" s="12">
        <v>22382717</v>
      </c>
      <c r="D187" s="12">
        <v>0</v>
      </c>
      <c r="E187" s="3">
        <v>22382717</v>
      </c>
      <c r="F187" s="3">
        <v>57257410</v>
      </c>
      <c r="G187" s="3">
        <v>57729607</v>
      </c>
      <c r="H187" s="3">
        <v>22854914</v>
      </c>
      <c r="I187" s="3">
        <v>22854914</v>
      </c>
      <c r="J187" s="3">
        <v>0</v>
      </c>
    </row>
    <row r="188" spans="1:10" ht="15" customHeight="1">
      <c r="A188" s="2" t="s">
        <v>0</v>
      </c>
      <c r="B188" s="2" t="s">
        <v>101</v>
      </c>
      <c r="C188" s="12">
        <v>1892094</v>
      </c>
      <c r="D188" s="12">
        <v>0</v>
      </c>
      <c r="E188" s="3">
        <v>1892094</v>
      </c>
      <c r="F188" s="3">
        <v>265745510</v>
      </c>
      <c r="G188" s="3">
        <v>366766018</v>
      </c>
      <c r="H188" s="3">
        <v>102912602</v>
      </c>
      <c r="I188" s="3">
        <v>102912602</v>
      </c>
      <c r="J188" s="3">
        <v>0</v>
      </c>
    </row>
    <row r="189" spans="1:10" ht="15" customHeight="1">
      <c r="A189" s="2" t="s">
        <v>0</v>
      </c>
      <c r="B189" s="2" t="s">
        <v>102</v>
      </c>
      <c r="C189" s="12">
        <v>24577203</v>
      </c>
      <c r="D189" s="12">
        <v>0</v>
      </c>
      <c r="E189" s="3">
        <v>24577203</v>
      </c>
      <c r="F189" s="3">
        <v>111041292</v>
      </c>
      <c r="G189" s="3">
        <v>113802841</v>
      </c>
      <c r="H189" s="3">
        <v>27338752</v>
      </c>
      <c r="I189" s="3">
        <v>27338752</v>
      </c>
      <c r="J189" s="3">
        <v>0</v>
      </c>
    </row>
    <row r="190" spans="1:10" ht="15" customHeight="1">
      <c r="A190" s="2" t="s">
        <v>0</v>
      </c>
      <c r="B190" s="2" t="s">
        <v>103</v>
      </c>
      <c r="C190" s="12">
        <v>279713</v>
      </c>
      <c r="D190" s="12">
        <v>0</v>
      </c>
      <c r="E190" s="3">
        <v>279713</v>
      </c>
      <c r="F190" s="3">
        <v>0</v>
      </c>
      <c r="G190" s="3">
        <v>292317</v>
      </c>
      <c r="H190" s="3">
        <v>572030</v>
      </c>
      <c r="I190" s="3">
        <v>572030</v>
      </c>
      <c r="J190" s="3">
        <v>0</v>
      </c>
    </row>
    <row r="191" spans="1:10" ht="15" customHeight="1">
      <c r="A191" s="2" t="s">
        <v>0</v>
      </c>
      <c r="B191" s="2" t="s">
        <v>104</v>
      </c>
      <c r="C191" s="12">
        <v>81628776</v>
      </c>
      <c r="D191" s="12">
        <v>0</v>
      </c>
      <c r="E191" s="3">
        <v>81628776</v>
      </c>
      <c r="F191" s="3">
        <v>158816870</v>
      </c>
      <c r="G191" s="3">
        <v>77188377</v>
      </c>
      <c r="H191" s="3">
        <v>283</v>
      </c>
      <c r="I191" s="3">
        <v>283</v>
      </c>
      <c r="J191" s="3">
        <v>0</v>
      </c>
    </row>
    <row r="192" spans="1:10" ht="15" customHeight="1">
      <c r="A192" s="2" t="s">
        <v>0</v>
      </c>
      <c r="B192" s="2" t="s">
        <v>105</v>
      </c>
      <c r="C192" s="12">
        <v>5569695</v>
      </c>
      <c r="D192" s="12">
        <v>0</v>
      </c>
      <c r="E192" s="3">
        <v>5569695</v>
      </c>
      <c r="F192" s="3">
        <v>5398250</v>
      </c>
      <c r="G192" s="3">
        <v>0</v>
      </c>
      <c r="H192" s="3">
        <v>171445</v>
      </c>
      <c r="I192" s="3">
        <v>171445</v>
      </c>
      <c r="J192" s="3">
        <v>0</v>
      </c>
    </row>
    <row r="193" spans="1:10" ht="15" customHeight="1">
      <c r="A193" s="2" t="s">
        <v>0</v>
      </c>
      <c r="B193" s="2" t="s">
        <v>106</v>
      </c>
      <c r="C193" s="12">
        <v>0</v>
      </c>
      <c r="D193" s="12">
        <v>0</v>
      </c>
      <c r="E193" s="3">
        <v>0</v>
      </c>
      <c r="F193" s="3">
        <v>0</v>
      </c>
      <c r="G193" s="3">
        <v>37312000</v>
      </c>
      <c r="H193" s="3">
        <v>37312000</v>
      </c>
      <c r="I193" s="3">
        <v>37312000</v>
      </c>
      <c r="J193" s="3">
        <v>0</v>
      </c>
    </row>
    <row r="194" spans="1:10" ht="15" customHeight="1">
      <c r="A194" s="2" t="s">
        <v>0</v>
      </c>
      <c r="B194" s="2" t="s">
        <v>107</v>
      </c>
      <c r="C194" s="12">
        <v>0</v>
      </c>
      <c r="D194" s="12">
        <v>0</v>
      </c>
      <c r="E194" s="3">
        <v>0</v>
      </c>
      <c r="F194" s="3">
        <v>0</v>
      </c>
      <c r="G194" s="3">
        <v>17318596</v>
      </c>
      <c r="H194" s="3">
        <v>17318596</v>
      </c>
      <c r="I194" s="3">
        <v>17318596</v>
      </c>
      <c r="J194" s="3">
        <v>0</v>
      </c>
    </row>
    <row r="195" spans="1:10" ht="15" customHeight="1">
      <c r="A195" s="2" t="s">
        <v>0</v>
      </c>
      <c r="B195" s="2" t="s">
        <v>108</v>
      </c>
      <c r="C195" s="12">
        <v>0</v>
      </c>
      <c r="D195" s="12">
        <v>0</v>
      </c>
      <c r="E195" s="3">
        <v>0</v>
      </c>
      <c r="F195" s="3">
        <v>931576290</v>
      </c>
      <c r="G195" s="3">
        <v>931576290</v>
      </c>
      <c r="H195" s="3">
        <v>0</v>
      </c>
      <c r="I195" s="3">
        <v>0</v>
      </c>
      <c r="J195" s="3">
        <v>0</v>
      </c>
    </row>
    <row r="196" spans="1:10" ht="15" customHeight="1">
      <c r="A196" s="2" t="s">
        <v>0</v>
      </c>
      <c r="B196" s="2" t="s">
        <v>109</v>
      </c>
      <c r="C196" s="12">
        <v>0</v>
      </c>
      <c r="D196" s="12">
        <v>0</v>
      </c>
      <c r="E196" s="3">
        <v>0</v>
      </c>
      <c r="F196" s="3">
        <v>292963</v>
      </c>
      <c r="G196" s="3">
        <v>292963</v>
      </c>
      <c r="H196" s="3">
        <v>0</v>
      </c>
      <c r="I196" s="3">
        <v>0</v>
      </c>
      <c r="J196" s="3">
        <v>0</v>
      </c>
    </row>
    <row r="197" spans="1:10" ht="15" customHeight="1">
      <c r="A197" s="2" t="s">
        <v>0</v>
      </c>
      <c r="B197" s="2" t="s">
        <v>110</v>
      </c>
      <c r="C197" s="12">
        <v>25541300</v>
      </c>
      <c r="D197" s="12">
        <v>0</v>
      </c>
      <c r="E197" s="3">
        <v>25541300</v>
      </c>
      <c r="F197" s="3">
        <v>444000</v>
      </c>
      <c r="G197" s="3">
        <v>7941220</v>
      </c>
      <c r="H197" s="3">
        <v>33038520</v>
      </c>
      <c r="I197" s="3">
        <v>33038520</v>
      </c>
      <c r="J197" s="3">
        <v>0</v>
      </c>
    </row>
    <row r="198" spans="1:10" ht="15" customHeight="1">
      <c r="A198" s="2" t="s">
        <v>0</v>
      </c>
      <c r="B198" s="2" t="s">
        <v>111</v>
      </c>
      <c r="C198" s="12">
        <v>23701827</v>
      </c>
      <c r="D198" s="12">
        <v>0</v>
      </c>
      <c r="E198" s="3">
        <v>23701827</v>
      </c>
      <c r="F198" s="3">
        <v>3423412550</v>
      </c>
      <c r="G198" s="3">
        <v>4014069314</v>
      </c>
      <c r="H198" s="3">
        <v>614358591</v>
      </c>
      <c r="I198" s="3">
        <v>614358591</v>
      </c>
      <c r="J198" s="3">
        <v>0</v>
      </c>
    </row>
    <row r="199" spans="1:10" ht="15" customHeight="1">
      <c r="A199" s="2" t="s">
        <v>0</v>
      </c>
      <c r="B199" s="2" t="s">
        <v>112</v>
      </c>
      <c r="C199" s="12">
        <v>7391994</v>
      </c>
      <c r="D199" s="12">
        <v>0</v>
      </c>
      <c r="E199" s="3">
        <v>7391994</v>
      </c>
      <c r="F199" s="3">
        <v>4212484</v>
      </c>
      <c r="G199" s="3">
        <v>11401424</v>
      </c>
      <c r="H199" s="3">
        <v>14580934</v>
      </c>
      <c r="I199" s="3">
        <v>14580934</v>
      </c>
      <c r="J199" s="3">
        <v>0</v>
      </c>
    </row>
    <row r="200" spans="1:12" ht="15" customHeight="1">
      <c r="A200" s="2" t="s">
        <v>0</v>
      </c>
      <c r="B200" s="2" t="s">
        <v>113</v>
      </c>
      <c r="C200" s="12">
        <v>0</v>
      </c>
      <c r="D200" s="13">
        <v>-12173055</v>
      </c>
      <c r="E200" s="3">
        <v>0</v>
      </c>
      <c r="F200" s="3">
        <v>18657850</v>
      </c>
      <c r="G200" s="3">
        <f>6484795+12173055</f>
        <v>18657850</v>
      </c>
      <c r="H200" s="3">
        <v>0</v>
      </c>
      <c r="I200" s="3">
        <v>0</v>
      </c>
      <c r="J200" s="3">
        <v>0</v>
      </c>
      <c r="K200" s="8">
        <f>+E200+G200-F200</f>
        <v>0</v>
      </c>
      <c r="L200" s="8">
        <f>+K200-I200</f>
        <v>0</v>
      </c>
    </row>
    <row r="201" spans="1:10" ht="15" customHeight="1">
      <c r="A201" s="2" t="s">
        <v>0</v>
      </c>
      <c r="B201" s="2" t="s">
        <v>114</v>
      </c>
      <c r="C201" s="12">
        <v>452783</v>
      </c>
      <c r="D201" s="12">
        <v>0</v>
      </c>
      <c r="E201" s="3">
        <v>452783</v>
      </c>
      <c r="F201" s="3">
        <v>597446</v>
      </c>
      <c r="G201" s="3">
        <v>310129</v>
      </c>
      <c r="H201" s="3">
        <v>165466</v>
      </c>
      <c r="I201" s="3">
        <v>165466</v>
      </c>
      <c r="J201" s="3">
        <v>0</v>
      </c>
    </row>
    <row r="202" spans="1:10" ht="15" customHeight="1">
      <c r="A202" s="2" t="s">
        <v>0</v>
      </c>
      <c r="B202" s="2" t="s">
        <v>115</v>
      </c>
      <c r="C202" s="12">
        <v>0</v>
      </c>
      <c r="D202" s="12">
        <v>0</v>
      </c>
      <c r="E202" s="3">
        <v>0</v>
      </c>
      <c r="F202" s="3">
        <v>849038</v>
      </c>
      <c r="G202" s="3">
        <v>0</v>
      </c>
      <c r="H202" s="3">
        <v>-849038</v>
      </c>
      <c r="I202" s="3">
        <v>-849038</v>
      </c>
      <c r="J202" s="3">
        <v>0</v>
      </c>
    </row>
    <row r="203" spans="1:10" ht="15" customHeight="1">
      <c r="A203" s="2" t="s">
        <v>0</v>
      </c>
      <c r="B203" s="2" t="s">
        <v>116</v>
      </c>
      <c r="C203" s="12">
        <v>0</v>
      </c>
      <c r="D203" s="12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</row>
    <row r="204" spans="1:10" ht="15" customHeight="1">
      <c r="A204" s="2" t="s">
        <v>0</v>
      </c>
      <c r="B204" s="2" t="s">
        <v>117</v>
      </c>
      <c r="C204" s="12">
        <v>525899211</v>
      </c>
      <c r="D204" s="12">
        <v>0</v>
      </c>
      <c r="E204" s="3">
        <v>525899211</v>
      </c>
      <c r="F204" s="3">
        <v>920603852</v>
      </c>
      <c r="G204" s="3">
        <v>508271940</v>
      </c>
      <c r="H204" s="3">
        <v>113567299</v>
      </c>
      <c r="I204" s="3">
        <v>113567299</v>
      </c>
      <c r="J204" s="3">
        <v>0</v>
      </c>
    </row>
    <row r="205" spans="1:10" ht="15" customHeight="1">
      <c r="A205" s="2" t="s">
        <v>0</v>
      </c>
      <c r="B205" s="2" t="s">
        <v>118</v>
      </c>
      <c r="C205" s="12">
        <v>535941839</v>
      </c>
      <c r="D205" s="12">
        <v>0</v>
      </c>
      <c r="E205" s="3">
        <v>535941839</v>
      </c>
      <c r="F205" s="3">
        <v>1297032109</v>
      </c>
      <c r="G205" s="3">
        <v>1227825904</v>
      </c>
      <c r="H205" s="3">
        <v>466735634</v>
      </c>
      <c r="I205" s="3">
        <v>466735634</v>
      </c>
      <c r="J205" s="3">
        <v>0</v>
      </c>
    </row>
    <row r="206" spans="1:10" ht="15" customHeight="1">
      <c r="A206" s="2" t="s">
        <v>0</v>
      </c>
      <c r="B206" s="2" t="s">
        <v>119</v>
      </c>
      <c r="C206" s="12">
        <v>4209693</v>
      </c>
      <c r="D206" s="12">
        <v>0</v>
      </c>
      <c r="E206" s="3">
        <v>4209693</v>
      </c>
      <c r="F206" s="3">
        <v>51583525</v>
      </c>
      <c r="G206" s="3">
        <v>54848806</v>
      </c>
      <c r="H206" s="3">
        <v>7474974</v>
      </c>
      <c r="I206" s="3">
        <v>7474974</v>
      </c>
      <c r="J206" s="3">
        <v>0</v>
      </c>
    </row>
    <row r="207" spans="1:10" ht="15" customHeight="1">
      <c r="A207" s="2" t="s">
        <v>0</v>
      </c>
      <c r="B207" s="2" t="s">
        <v>120</v>
      </c>
      <c r="C207" s="12">
        <v>1456410</v>
      </c>
      <c r="D207" s="12">
        <v>0</v>
      </c>
      <c r="E207" s="3">
        <v>1456410</v>
      </c>
      <c r="F207" s="3">
        <v>32574842</v>
      </c>
      <c r="G207" s="3">
        <v>38363197</v>
      </c>
      <c r="H207" s="3">
        <v>7244765</v>
      </c>
      <c r="I207" s="3">
        <v>7244765</v>
      </c>
      <c r="J207" s="3">
        <v>0</v>
      </c>
    </row>
    <row r="208" spans="1:10" ht="15" customHeight="1">
      <c r="A208" s="2" t="s">
        <v>0</v>
      </c>
      <c r="B208" s="2" t="s">
        <v>121</v>
      </c>
      <c r="C208" s="12">
        <v>1614068</v>
      </c>
      <c r="D208" s="12">
        <v>0</v>
      </c>
      <c r="E208" s="3">
        <v>1614068</v>
      </c>
      <c r="F208" s="3">
        <v>0</v>
      </c>
      <c r="G208" s="3">
        <v>0</v>
      </c>
      <c r="H208" s="3">
        <v>1614068</v>
      </c>
      <c r="I208" s="3">
        <v>1614068</v>
      </c>
      <c r="J208" s="3">
        <v>0</v>
      </c>
    </row>
    <row r="209" spans="1:10" ht="15" customHeight="1">
      <c r="A209" s="2" t="s">
        <v>0</v>
      </c>
      <c r="B209" s="2" t="s">
        <v>122</v>
      </c>
      <c r="C209" s="12">
        <v>6633800</v>
      </c>
      <c r="D209" s="12">
        <v>0</v>
      </c>
      <c r="E209" s="3">
        <v>6633800</v>
      </c>
      <c r="F209" s="3">
        <v>765639300</v>
      </c>
      <c r="G209" s="3">
        <v>1036488612</v>
      </c>
      <c r="H209" s="3">
        <v>277483112</v>
      </c>
      <c r="I209" s="3">
        <v>277483112</v>
      </c>
      <c r="J209" s="3">
        <v>0</v>
      </c>
    </row>
    <row r="210" spans="1:10" ht="15" customHeight="1">
      <c r="A210" s="2" t="s">
        <v>0</v>
      </c>
      <c r="B210" s="2" t="s">
        <v>123</v>
      </c>
      <c r="C210" s="12">
        <v>2485800</v>
      </c>
      <c r="D210" s="12">
        <v>0</v>
      </c>
      <c r="E210" s="3">
        <v>2485800</v>
      </c>
      <c r="F210" s="3">
        <v>3028647154</v>
      </c>
      <c r="G210" s="3">
        <v>3031341555</v>
      </c>
      <c r="H210" s="3">
        <v>5180201</v>
      </c>
      <c r="I210" s="3">
        <v>5180201</v>
      </c>
      <c r="J210" s="3">
        <v>0</v>
      </c>
    </row>
    <row r="211" spans="1:10" ht="15" customHeight="1">
      <c r="A211" s="2" t="s">
        <v>0</v>
      </c>
      <c r="B211" s="2" t="s">
        <v>124</v>
      </c>
      <c r="C211" s="12">
        <v>23676</v>
      </c>
      <c r="D211" s="12">
        <v>0</v>
      </c>
      <c r="E211" s="3">
        <v>23676</v>
      </c>
      <c r="F211" s="3">
        <v>904298</v>
      </c>
      <c r="G211" s="3">
        <v>1104589</v>
      </c>
      <c r="H211" s="3">
        <v>223967</v>
      </c>
      <c r="I211" s="3">
        <v>223967</v>
      </c>
      <c r="J211" s="3">
        <v>0</v>
      </c>
    </row>
    <row r="212" spans="1:10" ht="15" customHeight="1">
      <c r="A212" s="2" t="s">
        <v>0</v>
      </c>
      <c r="B212" s="2" t="s">
        <v>125</v>
      </c>
      <c r="C212" s="12">
        <v>0</v>
      </c>
      <c r="D212" s="12">
        <v>0</v>
      </c>
      <c r="E212" s="3">
        <v>0</v>
      </c>
      <c r="F212" s="3">
        <v>168403</v>
      </c>
      <c r="G212" s="3">
        <v>168403</v>
      </c>
      <c r="H212" s="3">
        <v>0</v>
      </c>
      <c r="I212" s="3">
        <v>0</v>
      </c>
      <c r="J212" s="3">
        <v>0</v>
      </c>
    </row>
    <row r="213" spans="1:10" ht="15" customHeight="1">
      <c r="A213" s="2" t="s">
        <v>0</v>
      </c>
      <c r="B213" s="2" t="s">
        <v>126</v>
      </c>
      <c r="C213" s="12">
        <v>15467500</v>
      </c>
      <c r="D213" s="12">
        <v>0</v>
      </c>
      <c r="E213" s="3">
        <v>15467500</v>
      </c>
      <c r="F213" s="3">
        <v>3793945200</v>
      </c>
      <c r="G213" s="3">
        <v>5158174700</v>
      </c>
      <c r="H213" s="3">
        <v>1379697000</v>
      </c>
      <c r="I213" s="3">
        <v>1379697000</v>
      </c>
      <c r="J213" s="3">
        <v>0</v>
      </c>
    </row>
    <row r="214" spans="1:10" ht="15" customHeight="1">
      <c r="A214" s="2" t="s">
        <v>0</v>
      </c>
      <c r="B214" s="2" t="s">
        <v>127</v>
      </c>
      <c r="C214" s="12">
        <v>14315087</v>
      </c>
      <c r="D214" s="12">
        <v>0</v>
      </c>
      <c r="E214" s="3">
        <v>14315087</v>
      </c>
      <c r="F214" s="3">
        <v>210821267</v>
      </c>
      <c r="G214" s="3">
        <v>230984552</v>
      </c>
      <c r="H214" s="3">
        <v>34478372</v>
      </c>
      <c r="I214" s="3">
        <v>34478372</v>
      </c>
      <c r="J214" s="3">
        <v>0</v>
      </c>
    </row>
    <row r="215" spans="1:10" ht="15" customHeight="1">
      <c r="A215" s="2" t="s">
        <v>0</v>
      </c>
      <c r="B215" s="2" t="s">
        <v>128</v>
      </c>
      <c r="C215" s="12">
        <v>9655833</v>
      </c>
      <c r="D215" s="12">
        <v>0</v>
      </c>
      <c r="E215" s="3">
        <v>9655833</v>
      </c>
      <c r="F215" s="3">
        <v>40378938</v>
      </c>
      <c r="G215" s="3">
        <v>30723105</v>
      </c>
      <c r="H215" s="3">
        <v>0</v>
      </c>
      <c r="I215" s="3">
        <v>0</v>
      </c>
      <c r="J215" s="3">
        <v>0</v>
      </c>
    </row>
    <row r="216" spans="1:10" ht="15" customHeight="1">
      <c r="A216" s="2" t="s">
        <v>0</v>
      </c>
      <c r="B216" s="2" t="s">
        <v>129</v>
      </c>
      <c r="C216" s="12">
        <v>8179368</v>
      </c>
      <c r="D216" s="12">
        <v>0</v>
      </c>
      <c r="E216" s="4">
        <v>8179368</v>
      </c>
      <c r="F216" s="4">
        <v>224201235</v>
      </c>
      <c r="G216" s="4">
        <v>230061885</v>
      </c>
      <c r="H216" s="4">
        <v>14040018</v>
      </c>
      <c r="I216" s="4">
        <v>14040018</v>
      </c>
      <c r="J216" s="4">
        <v>0</v>
      </c>
    </row>
    <row r="217" spans="1:10" ht="15" customHeight="1">
      <c r="A217" s="2" t="s">
        <v>0</v>
      </c>
      <c r="B217" s="2" t="s">
        <v>130</v>
      </c>
      <c r="C217" s="12">
        <v>82759</v>
      </c>
      <c r="D217" s="12">
        <v>0</v>
      </c>
      <c r="E217" s="3">
        <v>82759</v>
      </c>
      <c r="F217" s="3">
        <v>51474060</v>
      </c>
      <c r="G217" s="3">
        <v>53274060</v>
      </c>
      <c r="H217" s="3">
        <v>1882759</v>
      </c>
      <c r="I217" s="3">
        <v>1882759</v>
      </c>
      <c r="J217" s="3">
        <v>0</v>
      </c>
    </row>
    <row r="218" spans="1:10" ht="15" customHeight="1">
      <c r="A218" s="2" t="s">
        <v>0</v>
      </c>
      <c r="B218" s="2" t="s">
        <v>131</v>
      </c>
      <c r="C218" s="12">
        <v>1415200</v>
      </c>
      <c r="D218" s="12">
        <v>0</v>
      </c>
      <c r="E218" s="3">
        <v>1415200</v>
      </c>
      <c r="F218" s="3">
        <v>13851000</v>
      </c>
      <c r="G218" s="3">
        <v>13851000</v>
      </c>
      <c r="H218" s="3">
        <v>1415200</v>
      </c>
      <c r="I218" s="3">
        <v>1415200</v>
      </c>
      <c r="J218" s="3">
        <v>0</v>
      </c>
    </row>
    <row r="219" spans="1:10" ht="15" customHeight="1">
      <c r="A219" s="2" t="s">
        <v>0</v>
      </c>
      <c r="B219" s="2" t="s">
        <v>132</v>
      </c>
      <c r="C219" s="12">
        <v>1453411</v>
      </c>
      <c r="D219" s="12">
        <v>0</v>
      </c>
      <c r="E219" s="3">
        <v>1453411</v>
      </c>
      <c r="F219" s="3">
        <v>27216163</v>
      </c>
      <c r="G219" s="3">
        <v>116036641</v>
      </c>
      <c r="H219" s="3">
        <v>90273889</v>
      </c>
      <c r="I219" s="3">
        <v>90273889</v>
      </c>
      <c r="J219" s="3">
        <v>0</v>
      </c>
    </row>
    <row r="220" spans="1:10" ht="15" customHeight="1">
      <c r="A220" s="2" t="s">
        <v>0</v>
      </c>
      <c r="B220" s="2" t="s">
        <v>133</v>
      </c>
      <c r="C220" s="12">
        <v>599057091</v>
      </c>
      <c r="D220" s="12">
        <v>0</v>
      </c>
      <c r="E220" s="3">
        <v>599057091</v>
      </c>
      <c r="F220" s="3">
        <v>50809286969</v>
      </c>
      <c r="G220" s="3">
        <v>50337802475</v>
      </c>
      <c r="H220" s="3">
        <v>127572597</v>
      </c>
      <c r="I220" s="3">
        <v>127572597</v>
      </c>
      <c r="J220" s="3">
        <v>0</v>
      </c>
    </row>
    <row r="221" spans="1:10" ht="15" customHeight="1">
      <c r="A221" s="2" t="s">
        <v>0</v>
      </c>
      <c r="B221" s="2" t="s">
        <v>134</v>
      </c>
      <c r="C221" s="12">
        <v>6392994673</v>
      </c>
      <c r="D221" s="12">
        <v>0</v>
      </c>
      <c r="E221" s="3">
        <v>6392994673</v>
      </c>
      <c r="F221" s="3">
        <v>1207693410</v>
      </c>
      <c r="G221" s="3">
        <v>1531945268</v>
      </c>
      <c r="H221" s="3">
        <v>6717246531</v>
      </c>
      <c r="I221" s="3">
        <v>6717246531</v>
      </c>
      <c r="J221" s="3">
        <v>0</v>
      </c>
    </row>
    <row r="222" spans="1:10" ht="15" customHeight="1">
      <c r="A222" s="2" t="s">
        <v>0</v>
      </c>
      <c r="B222" s="2" t="s">
        <v>135</v>
      </c>
      <c r="C222" s="12">
        <v>138574807</v>
      </c>
      <c r="D222" s="12">
        <v>0</v>
      </c>
      <c r="E222" s="3">
        <v>138574807</v>
      </c>
      <c r="F222" s="3">
        <v>24890293</v>
      </c>
      <c r="G222" s="3">
        <v>46100151</v>
      </c>
      <c r="H222" s="3">
        <v>159784665</v>
      </c>
      <c r="I222" s="3">
        <v>159784665</v>
      </c>
      <c r="J222" s="3">
        <v>0</v>
      </c>
    </row>
    <row r="223" spans="1:10" ht="15" customHeight="1">
      <c r="A223" s="2" t="s">
        <v>0</v>
      </c>
      <c r="B223" s="2" t="s">
        <v>136</v>
      </c>
      <c r="C223" s="12">
        <v>1279567300</v>
      </c>
      <c r="D223" s="12">
        <v>0</v>
      </c>
      <c r="E223" s="3">
        <v>1279567300</v>
      </c>
      <c r="F223" s="3">
        <v>35664814</v>
      </c>
      <c r="G223" s="3">
        <v>211539415</v>
      </c>
      <c r="H223" s="3">
        <v>1455441901</v>
      </c>
      <c r="I223" s="3">
        <v>1455441901</v>
      </c>
      <c r="J223" s="3">
        <v>0</v>
      </c>
    </row>
    <row r="224" spans="1:10" ht="15" customHeight="1">
      <c r="A224" s="2" t="s">
        <v>0</v>
      </c>
      <c r="B224" s="2" t="s">
        <v>137</v>
      </c>
      <c r="C224" s="12">
        <v>1353738013</v>
      </c>
      <c r="D224" s="12">
        <v>0</v>
      </c>
      <c r="E224" s="3">
        <v>1353738013</v>
      </c>
      <c r="F224" s="3">
        <v>56883538</v>
      </c>
      <c r="G224" s="3">
        <v>85884891</v>
      </c>
      <c r="H224" s="3">
        <v>1382739366</v>
      </c>
      <c r="I224" s="3">
        <v>1382739366</v>
      </c>
      <c r="J224" s="3">
        <v>0</v>
      </c>
    </row>
    <row r="225" spans="1:10" ht="15" customHeight="1">
      <c r="A225" s="2" t="s">
        <v>0</v>
      </c>
      <c r="B225" s="2" t="s">
        <v>138</v>
      </c>
      <c r="C225" s="12">
        <v>779050514</v>
      </c>
      <c r="D225" s="12">
        <v>0</v>
      </c>
      <c r="E225" s="3">
        <v>779050514</v>
      </c>
      <c r="F225" s="3">
        <v>77827978</v>
      </c>
      <c r="G225" s="3">
        <v>239014510</v>
      </c>
      <c r="H225" s="3">
        <v>940237046</v>
      </c>
      <c r="I225" s="3">
        <v>940237046</v>
      </c>
      <c r="J225" s="3">
        <v>0</v>
      </c>
    </row>
    <row r="226" spans="1:10" ht="15" customHeight="1">
      <c r="A226" s="2" t="s">
        <v>0</v>
      </c>
      <c r="B226" s="2" t="s">
        <v>139</v>
      </c>
      <c r="C226" s="12">
        <v>737302125</v>
      </c>
      <c r="D226" s="12">
        <v>0</v>
      </c>
      <c r="E226" s="3">
        <v>737302125</v>
      </c>
      <c r="F226" s="3">
        <v>10347324</v>
      </c>
      <c r="G226" s="3">
        <v>968948092</v>
      </c>
      <c r="H226" s="3">
        <v>1695902893</v>
      </c>
      <c r="I226" s="3">
        <v>1695902893</v>
      </c>
      <c r="J226" s="3">
        <v>0</v>
      </c>
    </row>
    <row r="227" spans="1:10" ht="15" customHeight="1">
      <c r="A227" s="2" t="s">
        <v>0</v>
      </c>
      <c r="B227" s="2" t="s">
        <v>140</v>
      </c>
      <c r="C227" s="12">
        <v>810497820</v>
      </c>
      <c r="D227" s="12">
        <v>0</v>
      </c>
      <c r="E227" s="3">
        <v>810497820</v>
      </c>
      <c r="F227" s="3">
        <v>69539749</v>
      </c>
      <c r="G227" s="3">
        <v>79649940</v>
      </c>
      <c r="H227" s="3">
        <v>820608011</v>
      </c>
      <c r="I227" s="3">
        <v>820608011</v>
      </c>
      <c r="J227" s="3">
        <v>0</v>
      </c>
    </row>
    <row r="228" spans="1:10" ht="15" customHeight="1">
      <c r="A228" s="2" t="s">
        <v>0</v>
      </c>
      <c r="B228" s="2" t="s">
        <v>141</v>
      </c>
      <c r="C228" s="12">
        <v>2273700</v>
      </c>
      <c r="D228" s="12">
        <v>0</v>
      </c>
      <c r="E228" s="3">
        <v>2273700</v>
      </c>
      <c r="F228" s="3">
        <v>70179257</v>
      </c>
      <c r="G228" s="3">
        <v>73033157</v>
      </c>
      <c r="H228" s="3">
        <v>5127600</v>
      </c>
      <c r="I228" s="3">
        <v>5127600</v>
      </c>
      <c r="J228" s="3">
        <v>0</v>
      </c>
    </row>
    <row r="229" spans="1:10" ht="15" customHeight="1">
      <c r="A229" s="2" t="s">
        <v>0</v>
      </c>
      <c r="B229" s="2" t="s">
        <v>142</v>
      </c>
      <c r="C229" s="12">
        <v>0</v>
      </c>
      <c r="D229" s="12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</row>
    <row r="230" spans="1:10" ht="15" customHeight="1">
      <c r="A230" s="2" t="s">
        <v>0</v>
      </c>
      <c r="B230" s="2" t="s">
        <v>143</v>
      </c>
      <c r="C230" s="12">
        <v>127064582</v>
      </c>
      <c r="D230" s="12">
        <v>0</v>
      </c>
      <c r="E230" s="3">
        <v>127064582</v>
      </c>
      <c r="F230" s="3">
        <v>18469414931</v>
      </c>
      <c r="G230" s="3">
        <v>18559433907</v>
      </c>
      <c r="H230" s="3">
        <v>217083558</v>
      </c>
      <c r="I230" s="3">
        <v>217083558</v>
      </c>
      <c r="J230" s="3">
        <v>0</v>
      </c>
    </row>
    <row r="231" spans="1:10" ht="15" customHeight="1">
      <c r="A231" s="2" t="s">
        <v>0</v>
      </c>
      <c r="B231" s="2" t="s">
        <v>144</v>
      </c>
      <c r="C231" s="12">
        <v>78966370</v>
      </c>
      <c r="D231" s="12">
        <v>0</v>
      </c>
      <c r="E231" s="3">
        <v>78966370</v>
      </c>
      <c r="F231" s="3">
        <v>3389925381</v>
      </c>
      <c r="G231" s="3">
        <v>3483654830</v>
      </c>
      <c r="H231" s="3">
        <v>172695819</v>
      </c>
      <c r="I231" s="3">
        <v>172695819</v>
      </c>
      <c r="J231" s="3">
        <v>0</v>
      </c>
    </row>
    <row r="232" spans="1:10" ht="15" customHeight="1">
      <c r="A232" s="2" t="s">
        <v>0</v>
      </c>
      <c r="B232" s="2" t="s">
        <v>145</v>
      </c>
      <c r="C232" s="12">
        <v>17672800</v>
      </c>
      <c r="D232" s="12">
        <v>0</v>
      </c>
      <c r="E232" s="3">
        <v>17672800</v>
      </c>
      <c r="F232" s="3">
        <v>52464544</v>
      </c>
      <c r="G232" s="3">
        <v>52502144</v>
      </c>
      <c r="H232" s="3">
        <v>17710400</v>
      </c>
      <c r="I232" s="3">
        <v>17710400</v>
      </c>
      <c r="J232" s="3">
        <v>0</v>
      </c>
    </row>
    <row r="233" spans="1:10" ht="15" customHeight="1">
      <c r="A233" s="2" t="s">
        <v>0</v>
      </c>
      <c r="B233" s="2" t="s">
        <v>146</v>
      </c>
      <c r="C233" s="12">
        <v>12428115</v>
      </c>
      <c r="D233" s="12">
        <v>0</v>
      </c>
      <c r="E233" s="3">
        <v>12428115</v>
      </c>
      <c r="F233" s="3">
        <v>1345393</v>
      </c>
      <c r="G233" s="3">
        <v>4863908</v>
      </c>
      <c r="H233" s="3">
        <v>15946630</v>
      </c>
      <c r="I233" s="3">
        <v>15946630</v>
      </c>
      <c r="J233" s="3">
        <v>0</v>
      </c>
    </row>
    <row r="234" spans="1:10" ht="15" customHeight="1">
      <c r="A234" s="2" t="s">
        <v>0</v>
      </c>
      <c r="B234" s="2" t="s">
        <v>147</v>
      </c>
      <c r="C234" s="12">
        <v>0</v>
      </c>
      <c r="D234" s="12">
        <v>0</v>
      </c>
      <c r="E234" s="3">
        <v>0</v>
      </c>
      <c r="F234" s="3">
        <v>3949303630</v>
      </c>
      <c r="G234" s="3">
        <v>3951218024</v>
      </c>
      <c r="H234" s="3">
        <v>1914394</v>
      </c>
      <c r="I234" s="3">
        <v>1914394</v>
      </c>
      <c r="J234" s="3">
        <v>0</v>
      </c>
    </row>
    <row r="235" spans="1:10" ht="15" customHeight="1">
      <c r="A235" s="2" t="s">
        <v>0</v>
      </c>
      <c r="B235" s="2" t="s">
        <v>148</v>
      </c>
      <c r="C235" s="12">
        <v>19582973944</v>
      </c>
      <c r="D235" s="12">
        <v>0</v>
      </c>
      <c r="E235" s="3">
        <v>19582973944</v>
      </c>
      <c r="F235" s="3">
        <v>3650375044</v>
      </c>
      <c r="G235" s="3">
        <v>5642881805</v>
      </c>
      <c r="H235" s="3">
        <v>21575480705</v>
      </c>
      <c r="I235" s="3">
        <v>21575480705</v>
      </c>
      <c r="J235" s="3">
        <v>0</v>
      </c>
    </row>
    <row r="236" spans="1:10" ht="15" customHeight="1">
      <c r="A236" s="2" t="s">
        <v>0</v>
      </c>
      <c r="B236" s="2" t="s">
        <v>149</v>
      </c>
      <c r="C236" s="12">
        <v>1322614542306</v>
      </c>
      <c r="D236" s="12">
        <v>0</v>
      </c>
      <c r="E236" s="3">
        <v>1322614542306</v>
      </c>
      <c r="F236" s="3">
        <v>5742270465</v>
      </c>
      <c r="G236" s="3">
        <v>77483495681</v>
      </c>
      <c r="H236" s="3">
        <v>1394355767522</v>
      </c>
      <c r="I236" s="3">
        <v>0</v>
      </c>
      <c r="J236" s="3">
        <v>1394355767522</v>
      </c>
    </row>
    <row r="237" spans="1:10" ht="15" customHeight="1">
      <c r="A237" s="2" t="s">
        <v>0</v>
      </c>
      <c r="B237" s="2" t="s">
        <v>150</v>
      </c>
      <c r="C237" s="12">
        <v>193741252509</v>
      </c>
      <c r="D237" s="12">
        <v>0</v>
      </c>
      <c r="E237" s="3">
        <v>193741252509</v>
      </c>
      <c r="F237" s="3">
        <v>4562637825</v>
      </c>
      <c r="G237" s="3">
        <v>29437905487</v>
      </c>
      <c r="H237" s="3">
        <v>218616520171</v>
      </c>
      <c r="I237" s="3">
        <v>0</v>
      </c>
      <c r="J237" s="3">
        <v>218616520171</v>
      </c>
    </row>
    <row r="238" spans="1:10" ht="15" customHeight="1">
      <c r="A238" s="2" t="s">
        <v>0</v>
      </c>
      <c r="B238" s="2" t="s">
        <v>151</v>
      </c>
      <c r="C238" s="12">
        <v>21945075</v>
      </c>
      <c r="D238" s="12">
        <v>0</v>
      </c>
      <c r="E238" s="3">
        <v>21945075</v>
      </c>
      <c r="F238" s="3">
        <v>35112120</v>
      </c>
      <c r="G238" s="3">
        <v>13167045</v>
      </c>
      <c r="H238" s="3">
        <v>0</v>
      </c>
      <c r="I238" s="3">
        <v>0</v>
      </c>
      <c r="J238" s="3">
        <v>0</v>
      </c>
    </row>
    <row r="239" spans="1:10" ht="15" customHeight="1">
      <c r="A239" s="2" t="s">
        <v>0</v>
      </c>
      <c r="B239" s="2" t="s">
        <v>152</v>
      </c>
      <c r="C239" s="12">
        <v>15279033362</v>
      </c>
      <c r="D239" s="12">
        <v>0</v>
      </c>
      <c r="E239" s="3">
        <v>15279033362</v>
      </c>
      <c r="F239" s="3">
        <v>320414429</v>
      </c>
      <c r="G239" s="3">
        <v>662953481</v>
      </c>
      <c r="H239" s="3">
        <v>15621572414</v>
      </c>
      <c r="I239" s="3">
        <v>0</v>
      </c>
      <c r="J239" s="3">
        <v>15621572414</v>
      </c>
    </row>
    <row r="240" spans="1:10" ht="15" customHeight="1">
      <c r="A240" s="2" t="s">
        <v>0</v>
      </c>
      <c r="B240" s="2" t="s">
        <v>153</v>
      </c>
      <c r="C240" s="12">
        <v>128331842</v>
      </c>
      <c r="D240" s="12">
        <v>0</v>
      </c>
      <c r="E240" s="3">
        <v>128331842</v>
      </c>
      <c r="F240" s="3">
        <v>81516135</v>
      </c>
      <c r="G240" s="3">
        <v>63554891</v>
      </c>
      <c r="H240" s="3">
        <v>110370598</v>
      </c>
      <c r="I240" s="3">
        <v>0</v>
      </c>
      <c r="J240" s="3">
        <v>110370598</v>
      </c>
    </row>
    <row r="241" spans="1:10" ht="15" customHeight="1">
      <c r="A241" s="2" t="s">
        <v>0</v>
      </c>
      <c r="B241" s="2" t="s">
        <v>154</v>
      </c>
      <c r="C241" s="12">
        <v>0</v>
      </c>
      <c r="D241" s="12">
        <v>0</v>
      </c>
      <c r="E241" s="3">
        <v>0</v>
      </c>
      <c r="F241" s="3">
        <v>29889770</v>
      </c>
      <c r="G241" s="3">
        <v>29889770</v>
      </c>
      <c r="H241" s="3">
        <v>0</v>
      </c>
      <c r="I241" s="3">
        <v>0</v>
      </c>
      <c r="J241" s="3">
        <v>0</v>
      </c>
    </row>
    <row r="242" spans="1:10" ht="15" customHeight="1">
      <c r="A242" s="2" t="s">
        <v>0</v>
      </c>
      <c r="B242" s="2" t="s">
        <v>155</v>
      </c>
      <c r="C242" s="12">
        <v>391394351</v>
      </c>
      <c r="D242" s="12">
        <v>0</v>
      </c>
      <c r="E242" s="3">
        <v>391394351</v>
      </c>
      <c r="F242" s="3">
        <v>85928151</v>
      </c>
      <c r="G242" s="3">
        <v>239869417</v>
      </c>
      <c r="H242" s="3">
        <v>545335617</v>
      </c>
      <c r="I242" s="3">
        <v>545335617</v>
      </c>
      <c r="J242" s="3">
        <v>0</v>
      </c>
    </row>
    <row r="243" spans="1:10" ht="15" customHeight="1">
      <c r="A243" s="2" t="s">
        <v>0</v>
      </c>
      <c r="B243" s="2" t="s">
        <v>156</v>
      </c>
      <c r="C243" s="12">
        <v>75816755088</v>
      </c>
      <c r="D243" s="12">
        <v>0</v>
      </c>
      <c r="E243" s="3">
        <v>75816755088</v>
      </c>
      <c r="F243" s="3">
        <v>1141940</v>
      </c>
      <c r="G243" s="3">
        <v>917871485</v>
      </c>
      <c r="H243" s="3">
        <v>76733484633</v>
      </c>
      <c r="I243" s="3">
        <v>76733484633</v>
      </c>
      <c r="J243" s="3">
        <v>0</v>
      </c>
    </row>
    <row r="244" spans="1:10" ht="15" customHeight="1">
      <c r="A244" s="2" t="s">
        <v>0</v>
      </c>
      <c r="B244" s="2" t="s">
        <v>157</v>
      </c>
      <c r="C244" s="12">
        <v>21495</v>
      </c>
      <c r="D244" s="12">
        <v>0</v>
      </c>
      <c r="E244" s="3">
        <v>21495</v>
      </c>
      <c r="F244" s="3">
        <v>0</v>
      </c>
      <c r="G244" s="3">
        <v>0</v>
      </c>
      <c r="H244" s="3">
        <v>21495</v>
      </c>
      <c r="I244" s="3">
        <v>0</v>
      </c>
      <c r="J244" s="3">
        <v>21495</v>
      </c>
    </row>
    <row r="245" spans="1:10" ht="15" customHeight="1">
      <c r="A245" s="2" t="s">
        <v>0</v>
      </c>
      <c r="B245" s="2" t="s">
        <v>158</v>
      </c>
      <c r="C245" s="12">
        <v>0</v>
      </c>
      <c r="D245" s="12">
        <v>0</v>
      </c>
      <c r="E245" s="3">
        <v>0</v>
      </c>
      <c r="F245" s="3">
        <v>5320000</v>
      </c>
      <c r="G245" s="3">
        <v>5320000</v>
      </c>
      <c r="H245" s="3">
        <v>0</v>
      </c>
      <c r="I245" s="3">
        <v>0</v>
      </c>
      <c r="J245" s="3">
        <v>0</v>
      </c>
    </row>
    <row r="246" spans="1:10" ht="15" customHeight="1">
      <c r="A246" s="2" t="s">
        <v>0</v>
      </c>
      <c r="B246" s="2" t="s">
        <v>159</v>
      </c>
      <c r="C246" s="12">
        <v>5848025000</v>
      </c>
      <c r="D246" s="12">
        <v>0</v>
      </c>
      <c r="E246" s="3">
        <v>5848025000</v>
      </c>
      <c r="F246" s="3">
        <v>4333941000</v>
      </c>
      <c r="G246" s="3">
        <v>4333941000</v>
      </c>
      <c r="H246" s="3">
        <v>5848025000</v>
      </c>
      <c r="I246" s="3">
        <v>0</v>
      </c>
      <c r="J246" s="3">
        <v>5848025000</v>
      </c>
    </row>
    <row r="247" spans="1:10" ht="15" customHeight="1">
      <c r="A247" s="2" t="s">
        <v>0</v>
      </c>
      <c r="B247" s="2" t="s">
        <v>160</v>
      </c>
      <c r="C247" s="12">
        <v>850042985302</v>
      </c>
      <c r="D247" s="12">
        <v>0</v>
      </c>
      <c r="E247" s="3">
        <v>850042985302</v>
      </c>
      <c r="F247" s="3">
        <v>0</v>
      </c>
      <c r="G247" s="3">
        <v>0</v>
      </c>
      <c r="H247" s="3">
        <v>850042985302</v>
      </c>
      <c r="I247" s="3">
        <v>0</v>
      </c>
      <c r="J247" s="3">
        <v>850042985302</v>
      </c>
    </row>
    <row r="248" spans="1:10" ht="15" customHeight="1">
      <c r="A248" s="2" t="s">
        <v>0</v>
      </c>
      <c r="B248" s="2" t="s">
        <v>161</v>
      </c>
      <c r="C248" s="12">
        <v>820608133936</v>
      </c>
      <c r="D248" s="12">
        <v>0</v>
      </c>
      <c r="E248" s="3">
        <v>820608133936</v>
      </c>
      <c r="F248" s="3">
        <v>0</v>
      </c>
      <c r="G248" s="3">
        <v>0</v>
      </c>
      <c r="H248" s="3">
        <v>820608133936</v>
      </c>
      <c r="I248" s="3">
        <v>0</v>
      </c>
      <c r="J248" s="3">
        <v>820608133936</v>
      </c>
    </row>
    <row r="249" spans="1:10" ht="15" customHeight="1">
      <c r="A249" s="2" t="s">
        <v>0</v>
      </c>
      <c r="B249" s="2" t="s">
        <v>162</v>
      </c>
      <c r="C249" s="12">
        <v>-5912119205</v>
      </c>
      <c r="D249" s="12">
        <v>0</v>
      </c>
      <c r="E249" s="3">
        <v>-5912119205</v>
      </c>
      <c r="F249" s="3">
        <v>8825170</v>
      </c>
      <c r="G249" s="3">
        <v>4835000</v>
      </c>
      <c r="H249" s="3">
        <v>-5916109375</v>
      </c>
      <c r="I249" s="3">
        <v>0</v>
      </c>
      <c r="J249" s="3">
        <v>-5916109375</v>
      </c>
    </row>
    <row r="250" spans="1:10" ht="15" customHeight="1">
      <c r="A250" s="2" t="s">
        <v>0</v>
      </c>
      <c r="B250" s="2" t="s">
        <v>163</v>
      </c>
      <c r="C250" s="12">
        <v>0</v>
      </c>
      <c r="D250" s="12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</row>
    <row r="251" spans="1:10" ht="15" customHeight="1">
      <c r="A251" s="2" t="s">
        <v>0</v>
      </c>
      <c r="B251" s="2" t="s">
        <v>164</v>
      </c>
      <c r="C251" s="12">
        <v>161493912994</v>
      </c>
      <c r="D251" s="12">
        <v>0</v>
      </c>
      <c r="E251" s="3">
        <v>161493912994</v>
      </c>
      <c r="F251" s="3">
        <v>0</v>
      </c>
      <c r="G251" s="3">
        <v>0</v>
      </c>
      <c r="H251" s="3">
        <v>161493912994</v>
      </c>
      <c r="I251" s="3">
        <v>0</v>
      </c>
      <c r="J251" s="3">
        <v>161493912994</v>
      </c>
    </row>
    <row r="252" spans="1:10" ht="15" customHeight="1">
      <c r="A252" s="2" t="s">
        <v>0</v>
      </c>
      <c r="B252" s="2" t="s">
        <v>165</v>
      </c>
      <c r="C252" s="12">
        <v>4990892217</v>
      </c>
      <c r="D252" s="12">
        <v>0</v>
      </c>
      <c r="E252" s="3">
        <v>4990892217</v>
      </c>
      <c r="F252" s="3">
        <v>0</v>
      </c>
      <c r="G252" s="3">
        <v>0</v>
      </c>
      <c r="H252" s="3">
        <v>4990892217</v>
      </c>
      <c r="I252" s="3">
        <v>0</v>
      </c>
      <c r="J252" s="3">
        <v>4990892217</v>
      </c>
    </row>
    <row r="253" spans="1:10" ht="15" customHeight="1">
      <c r="A253" s="2" t="s">
        <v>0</v>
      </c>
      <c r="B253" s="2" t="s">
        <v>166</v>
      </c>
      <c r="C253" s="12">
        <v>-609457641379</v>
      </c>
      <c r="D253" s="12">
        <v>0</v>
      </c>
      <c r="E253" s="3">
        <v>-609457641379</v>
      </c>
      <c r="F253" s="3">
        <v>104341533540</v>
      </c>
      <c r="G253" s="3">
        <v>0</v>
      </c>
      <c r="H253" s="3">
        <v>-713799174919</v>
      </c>
      <c r="I253" s="3">
        <v>0</v>
      </c>
      <c r="J253" s="3">
        <v>-713799174919</v>
      </c>
    </row>
    <row r="254" spans="1:10" ht="15" customHeight="1">
      <c r="A254" s="2" t="s">
        <v>0</v>
      </c>
      <c r="B254" s="2" t="s">
        <v>167</v>
      </c>
      <c r="C254" s="12">
        <v>6702391135</v>
      </c>
      <c r="D254" s="12">
        <v>0</v>
      </c>
      <c r="E254" s="3">
        <v>6702391135</v>
      </c>
      <c r="F254" s="3">
        <v>69903600</v>
      </c>
      <c r="G254" s="3">
        <v>4638192700</v>
      </c>
      <c r="H254" s="3">
        <v>11270680235</v>
      </c>
      <c r="I254" s="3">
        <v>0</v>
      </c>
      <c r="J254" s="3">
        <v>11270680235</v>
      </c>
    </row>
    <row r="255" spans="1:10" ht="15" customHeight="1">
      <c r="A255" s="2" t="s">
        <v>0</v>
      </c>
      <c r="B255" s="2" t="s">
        <v>168</v>
      </c>
      <c r="C255" s="12">
        <v>8217839474</v>
      </c>
      <c r="D255" s="12">
        <v>0</v>
      </c>
      <c r="E255" s="3">
        <v>8217839474</v>
      </c>
      <c r="F255" s="3">
        <v>0</v>
      </c>
      <c r="G255" s="3">
        <v>4245471518</v>
      </c>
      <c r="H255" s="3">
        <v>12463310992</v>
      </c>
      <c r="I255" s="3">
        <v>0</v>
      </c>
      <c r="J255" s="3">
        <v>12463310992</v>
      </c>
    </row>
    <row r="256" spans="1:10" ht="15" customHeight="1">
      <c r="A256" s="2" t="s">
        <v>0</v>
      </c>
      <c r="B256" s="2" t="s">
        <v>169</v>
      </c>
      <c r="C256" s="12">
        <v>6027167650</v>
      </c>
      <c r="D256" s="12">
        <v>0</v>
      </c>
      <c r="E256" s="3">
        <v>6027167650</v>
      </c>
      <c r="F256" s="3">
        <v>3907260</v>
      </c>
      <c r="G256" s="3">
        <v>5036631420</v>
      </c>
      <c r="H256" s="3">
        <v>11059891810</v>
      </c>
      <c r="I256" s="3">
        <v>0</v>
      </c>
      <c r="J256" s="3">
        <v>11059891810</v>
      </c>
    </row>
    <row r="257" spans="1:10" ht="15" customHeight="1">
      <c r="A257" s="2" t="s">
        <v>0</v>
      </c>
      <c r="B257" s="2" t="s">
        <v>170</v>
      </c>
      <c r="C257" s="12">
        <v>7538713000</v>
      </c>
      <c r="D257" s="12">
        <v>0</v>
      </c>
      <c r="E257" s="3">
        <v>7538713000</v>
      </c>
      <c r="F257" s="3">
        <v>0</v>
      </c>
      <c r="G257" s="3">
        <v>3574374000</v>
      </c>
      <c r="H257" s="3">
        <v>11113087000</v>
      </c>
      <c r="I257" s="3">
        <v>0</v>
      </c>
      <c r="J257" s="3">
        <v>11113087000</v>
      </c>
    </row>
    <row r="258" spans="1:10" ht="15" customHeight="1">
      <c r="A258" s="2" t="s">
        <v>0</v>
      </c>
      <c r="B258" s="2" t="s">
        <v>171</v>
      </c>
      <c r="C258" s="12">
        <v>1191954062</v>
      </c>
      <c r="D258" s="12">
        <v>0</v>
      </c>
      <c r="E258" s="3">
        <v>1191954062</v>
      </c>
      <c r="F258" s="3">
        <v>5256061</v>
      </c>
      <c r="G258" s="3">
        <v>606104408</v>
      </c>
      <c r="H258" s="3">
        <v>1792802409</v>
      </c>
      <c r="I258" s="3">
        <v>0</v>
      </c>
      <c r="J258" s="3">
        <v>1792802409</v>
      </c>
    </row>
    <row r="259" spans="1:10" ht="15" customHeight="1">
      <c r="A259" s="2" t="s">
        <v>0</v>
      </c>
      <c r="B259" s="2" t="s">
        <v>172</v>
      </c>
      <c r="C259" s="12">
        <v>18944431839</v>
      </c>
      <c r="D259" s="12">
        <v>0</v>
      </c>
      <c r="E259" s="3">
        <v>18944431839</v>
      </c>
      <c r="F259" s="3">
        <v>25320755</v>
      </c>
      <c r="G259" s="3">
        <v>11493503588</v>
      </c>
      <c r="H259" s="3">
        <v>30412614672</v>
      </c>
      <c r="I259" s="3">
        <v>0</v>
      </c>
      <c r="J259" s="3">
        <v>30412614672</v>
      </c>
    </row>
    <row r="260" spans="1:10" ht="15" customHeight="1">
      <c r="A260" s="2" t="s">
        <v>0</v>
      </c>
      <c r="B260" s="2" t="s">
        <v>173</v>
      </c>
      <c r="C260" s="12">
        <v>4260642000</v>
      </c>
      <c r="D260" s="12">
        <v>0</v>
      </c>
      <c r="E260" s="3">
        <v>4260642000</v>
      </c>
      <c r="F260" s="3">
        <v>0</v>
      </c>
      <c r="G260" s="3">
        <v>2056193000</v>
      </c>
      <c r="H260" s="3">
        <v>6316835000</v>
      </c>
      <c r="I260" s="3">
        <v>0</v>
      </c>
      <c r="J260" s="3">
        <v>6316835000</v>
      </c>
    </row>
    <row r="261" spans="1:10" ht="15" customHeight="1">
      <c r="A261" s="2" t="s">
        <v>0</v>
      </c>
      <c r="B261" s="2" t="s">
        <v>174</v>
      </c>
      <c r="C261" s="12">
        <v>1700738058</v>
      </c>
      <c r="D261" s="12">
        <v>0</v>
      </c>
      <c r="E261" s="3">
        <v>1700738058</v>
      </c>
      <c r="F261" s="3">
        <v>0</v>
      </c>
      <c r="G261" s="3">
        <v>1271234337</v>
      </c>
      <c r="H261" s="3">
        <v>2971972395</v>
      </c>
      <c r="I261" s="3">
        <v>0</v>
      </c>
      <c r="J261" s="3">
        <v>2971972395</v>
      </c>
    </row>
    <row r="262" spans="1:10" ht="15" customHeight="1">
      <c r="A262" s="2" t="s">
        <v>0</v>
      </c>
      <c r="B262" s="2" t="s">
        <v>175</v>
      </c>
      <c r="C262" s="12">
        <v>1796702</v>
      </c>
      <c r="D262" s="12">
        <v>0</v>
      </c>
      <c r="E262" s="3">
        <v>1796702</v>
      </c>
      <c r="F262" s="3">
        <v>0</v>
      </c>
      <c r="G262" s="3">
        <v>0</v>
      </c>
      <c r="H262" s="3">
        <v>1796702</v>
      </c>
      <c r="I262" s="3">
        <v>0</v>
      </c>
      <c r="J262" s="3">
        <v>1796702</v>
      </c>
    </row>
    <row r="263" spans="1:10" ht="15" customHeight="1">
      <c r="A263" s="2" t="s">
        <v>0</v>
      </c>
      <c r="B263" s="2" t="s">
        <v>176</v>
      </c>
      <c r="C263" s="12">
        <v>425097220</v>
      </c>
      <c r="D263" s="12">
        <v>0</v>
      </c>
      <c r="E263" s="3">
        <v>425097220</v>
      </c>
      <c r="F263" s="3">
        <v>494803786</v>
      </c>
      <c r="G263" s="3">
        <v>670397533</v>
      </c>
      <c r="H263" s="3">
        <v>600690967</v>
      </c>
      <c r="I263" s="3">
        <v>0</v>
      </c>
      <c r="J263" s="3">
        <v>600690967</v>
      </c>
    </row>
    <row r="264" spans="1:10" ht="15" customHeight="1">
      <c r="A264" s="2" t="s">
        <v>0</v>
      </c>
      <c r="B264" s="2" t="s">
        <v>177</v>
      </c>
      <c r="C264" s="12">
        <v>74488278</v>
      </c>
      <c r="D264" s="12">
        <v>0</v>
      </c>
      <c r="E264" s="3">
        <v>74488278</v>
      </c>
      <c r="F264" s="3">
        <v>1189144587</v>
      </c>
      <c r="G264" s="3">
        <v>2007443300</v>
      </c>
      <c r="H264" s="3">
        <v>892786991</v>
      </c>
      <c r="I264" s="3">
        <v>0</v>
      </c>
      <c r="J264" s="3">
        <v>892786991</v>
      </c>
    </row>
    <row r="265" spans="1:10" ht="15" customHeight="1">
      <c r="A265" s="2" t="s">
        <v>0</v>
      </c>
      <c r="B265" s="2" t="s">
        <v>178</v>
      </c>
      <c r="C265" s="12">
        <v>2045068600</v>
      </c>
      <c r="D265" s="12">
        <v>0</v>
      </c>
      <c r="E265" s="3">
        <v>2045068600</v>
      </c>
      <c r="F265" s="3">
        <v>0</v>
      </c>
      <c r="G265" s="3">
        <v>1766171850</v>
      </c>
      <c r="H265" s="3">
        <v>3811240450</v>
      </c>
      <c r="I265" s="3">
        <v>0</v>
      </c>
      <c r="J265" s="3">
        <v>3811240450</v>
      </c>
    </row>
    <row r="266" spans="1:10" ht="15" customHeight="1">
      <c r="A266" s="2" t="s">
        <v>0</v>
      </c>
      <c r="B266" s="2" t="s">
        <v>179</v>
      </c>
      <c r="C266" s="12">
        <v>382011037</v>
      </c>
      <c r="D266" s="12">
        <v>0</v>
      </c>
      <c r="E266" s="3">
        <v>382011037</v>
      </c>
      <c r="F266" s="3">
        <v>0</v>
      </c>
      <c r="G266" s="3">
        <v>64665151</v>
      </c>
      <c r="H266" s="3">
        <v>446676188</v>
      </c>
      <c r="I266" s="3">
        <v>0</v>
      </c>
      <c r="J266" s="3">
        <v>446676188</v>
      </c>
    </row>
    <row r="267" spans="1:10" ht="15" customHeight="1">
      <c r="A267" s="2" t="s">
        <v>0</v>
      </c>
      <c r="B267" s="2" t="s">
        <v>180</v>
      </c>
      <c r="C267" s="12">
        <v>5681173880</v>
      </c>
      <c r="D267" s="12">
        <v>0</v>
      </c>
      <c r="E267" s="3">
        <v>5681173880</v>
      </c>
      <c r="F267" s="3">
        <v>476370052</v>
      </c>
      <c r="G267" s="3">
        <v>3648330810</v>
      </c>
      <c r="H267" s="3">
        <v>8853134638</v>
      </c>
      <c r="I267" s="3">
        <v>0</v>
      </c>
      <c r="J267" s="3">
        <v>8853134638</v>
      </c>
    </row>
    <row r="268" spans="1:10" ht="15" customHeight="1">
      <c r="A268" s="2" t="s">
        <v>0</v>
      </c>
      <c r="B268" s="2" t="s">
        <v>181</v>
      </c>
      <c r="C268" s="12">
        <v>150922969</v>
      </c>
      <c r="D268" s="12">
        <v>0</v>
      </c>
      <c r="E268" s="3">
        <v>150922969</v>
      </c>
      <c r="F268" s="3">
        <v>397406</v>
      </c>
      <c r="G268" s="3">
        <v>47620746</v>
      </c>
      <c r="H268" s="3">
        <v>198146309</v>
      </c>
      <c r="I268" s="3">
        <v>0</v>
      </c>
      <c r="J268" s="3">
        <v>198146309</v>
      </c>
    </row>
    <row r="269" spans="1:10" ht="15" customHeight="1">
      <c r="A269" s="2" t="s">
        <v>0</v>
      </c>
      <c r="B269" s="2" t="s">
        <v>182</v>
      </c>
      <c r="C269" s="12">
        <v>207376848</v>
      </c>
      <c r="D269" s="12">
        <v>0</v>
      </c>
      <c r="E269" s="3">
        <v>207376848</v>
      </c>
      <c r="F269" s="3">
        <v>6598188</v>
      </c>
      <c r="G269" s="3">
        <v>159755454</v>
      </c>
      <c r="H269" s="3">
        <v>360534114</v>
      </c>
      <c r="I269" s="3">
        <v>0</v>
      </c>
      <c r="J269" s="3">
        <v>360534114</v>
      </c>
    </row>
    <row r="270" spans="1:10" ht="15" customHeight="1">
      <c r="A270" s="2" t="s">
        <v>0</v>
      </c>
      <c r="B270" s="2" t="s">
        <v>183</v>
      </c>
      <c r="C270" s="12">
        <v>863177</v>
      </c>
      <c r="D270" s="12">
        <v>0</v>
      </c>
      <c r="E270" s="3">
        <v>863177</v>
      </c>
      <c r="F270" s="3">
        <v>73151</v>
      </c>
      <c r="G270" s="3">
        <v>731508</v>
      </c>
      <c r="H270" s="3">
        <v>1521534</v>
      </c>
      <c r="I270" s="3">
        <v>0</v>
      </c>
      <c r="J270" s="3">
        <v>1521534</v>
      </c>
    </row>
    <row r="271" spans="1:10" ht="15" customHeight="1">
      <c r="A271" s="2" t="s">
        <v>0</v>
      </c>
      <c r="B271" s="2" t="s">
        <v>184</v>
      </c>
      <c r="C271" s="12">
        <v>1791206</v>
      </c>
      <c r="D271" s="12">
        <v>0</v>
      </c>
      <c r="E271" s="3">
        <v>1791206</v>
      </c>
      <c r="F271" s="3">
        <v>19664</v>
      </c>
      <c r="G271" s="3">
        <v>1106037</v>
      </c>
      <c r="H271" s="3">
        <v>2877579</v>
      </c>
      <c r="I271" s="3">
        <v>0</v>
      </c>
      <c r="J271" s="3">
        <v>2877579</v>
      </c>
    </row>
    <row r="272" spans="1:10" ht="15" customHeight="1">
      <c r="A272" s="2" t="s">
        <v>0</v>
      </c>
      <c r="B272" s="2" t="s">
        <v>185</v>
      </c>
      <c r="C272" s="12">
        <v>24192826</v>
      </c>
      <c r="D272" s="12">
        <v>0</v>
      </c>
      <c r="E272" s="3">
        <v>24192826</v>
      </c>
      <c r="F272" s="3">
        <v>1375221</v>
      </c>
      <c r="G272" s="3">
        <v>28323678</v>
      </c>
      <c r="H272" s="3">
        <v>51141283</v>
      </c>
      <c r="I272" s="3">
        <v>0</v>
      </c>
      <c r="J272" s="3">
        <v>51141283</v>
      </c>
    </row>
    <row r="273" spans="1:10" ht="15" customHeight="1">
      <c r="A273" s="2" t="s">
        <v>0</v>
      </c>
      <c r="B273" s="2" t="s">
        <v>186</v>
      </c>
      <c r="C273" s="12">
        <v>2315424499</v>
      </c>
      <c r="D273" s="12">
        <v>0</v>
      </c>
      <c r="E273" s="3">
        <v>2315424499</v>
      </c>
      <c r="F273" s="3">
        <v>30644262</v>
      </c>
      <c r="G273" s="3">
        <v>816448212</v>
      </c>
      <c r="H273" s="3">
        <v>3101228449</v>
      </c>
      <c r="I273" s="3">
        <v>0</v>
      </c>
      <c r="J273" s="3">
        <v>3101228449</v>
      </c>
    </row>
    <row r="274" spans="1:12" ht="15" customHeight="1">
      <c r="A274" s="2" t="s">
        <v>0</v>
      </c>
      <c r="B274" s="2" t="s">
        <v>187</v>
      </c>
      <c r="C274" s="12">
        <v>577801523</v>
      </c>
      <c r="D274" s="13">
        <v>-1863152580</v>
      </c>
      <c r="E274" s="3">
        <v>577801523</v>
      </c>
      <c r="F274" s="3">
        <v>2794728870</v>
      </c>
      <c r="G274" s="3">
        <f>1297957645+1863152580</f>
        <v>3161110225</v>
      </c>
      <c r="H274" s="3">
        <v>944182878</v>
      </c>
      <c r="I274" s="3">
        <v>0</v>
      </c>
      <c r="J274" s="3">
        <v>944182878</v>
      </c>
      <c r="K274" s="8">
        <f>+E274+G274-F274</f>
        <v>944182878</v>
      </c>
      <c r="L274" s="8">
        <f>+K274-J274</f>
        <v>0</v>
      </c>
    </row>
    <row r="275" spans="1:10" ht="15" customHeight="1">
      <c r="A275" s="2" t="s">
        <v>0</v>
      </c>
      <c r="B275" s="2" t="s">
        <v>188</v>
      </c>
      <c r="C275" s="12">
        <v>211059188</v>
      </c>
      <c r="D275" s="12">
        <v>0</v>
      </c>
      <c r="E275" s="3">
        <v>211059188</v>
      </c>
      <c r="F275" s="3">
        <v>0</v>
      </c>
      <c r="G275" s="3">
        <v>48979945</v>
      </c>
      <c r="H275" s="3">
        <v>260039133</v>
      </c>
      <c r="I275" s="3">
        <v>0</v>
      </c>
      <c r="J275" s="3">
        <v>260039133</v>
      </c>
    </row>
    <row r="276" spans="1:10" ht="15" customHeight="1">
      <c r="A276" s="2" t="s">
        <v>0</v>
      </c>
      <c r="B276" s="2" t="s">
        <v>189</v>
      </c>
      <c r="C276" s="12">
        <v>20221305</v>
      </c>
      <c r="D276" s="12">
        <v>0</v>
      </c>
      <c r="E276" s="3">
        <v>20221305</v>
      </c>
      <c r="F276" s="3">
        <v>0</v>
      </c>
      <c r="G276" s="3">
        <v>8369088</v>
      </c>
      <c r="H276" s="3">
        <v>28590393</v>
      </c>
      <c r="I276" s="3">
        <v>0</v>
      </c>
      <c r="J276" s="3">
        <v>28590393</v>
      </c>
    </row>
    <row r="277" spans="1:10" ht="15" customHeight="1">
      <c r="A277" s="2" t="s">
        <v>0</v>
      </c>
      <c r="B277" s="2" t="s">
        <v>190</v>
      </c>
      <c r="C277" s="12">
        <v>-1275602593</v>
      </c>
      <c r="D277" s="12">
        <v>0</v>
      </c>
      <c r="E277" s="3">
        <v>-1275602593</v>
      </c>
      <c r="F277" s="3">
        <v>2407737902</v>
      </c>
      <c r="G277" s="3">
        <v>0</v>
      </c>
      <c r="H277" s="3">
        <v>-3683340495</v>
      </c>
      <c r="I277" s="3">
        <v>0</v>
      </c>
      <c r="J277" s="3">
        <v>-3683340495</v>
      </c>
    </row>
    <row r="278" spans="1:10" ht="15" customHeight="1">
      <c r="A278" s="2" t="s">
        <v>0</v>
      </c>
      <c r="B278" s="2" t="s">
        <v>191</v>
      </c>
      <c r="C278" s="12">
        <v>-2495400</v>
      </c>
      <c r="D278" s="12">
        <v>0</v>
      </c>
      <c r="E278" s="3">
        <v>-2495400</v>
      </c>
      <c r="F278" s="3">
        <v>12691858</v>
      </c>
      <c r="G278" s="3">
        <v>1623448</v>
      </c>
      <c r="H278" s="3">
        <v>-13563810</v>
      </c>
      <c r="I278" s="3">
        <v>0</v>
      </c>
      <c r="J278" s="3">
        <v>-13563810</v>
      </c>
    </row>
    <row r="279" spans="1:10" ht="15" customHeight="1">
      <c r="A279" s="2" t="s">
        <v>0</v>
      </c>
      <c r="B279" s="2" t="s">
        <v>192</v>
      </c>
      <c r="C279" s="12">
        <v>-2221598674</v>
      </c>
      <c r="D279" s="12">
        <v>0</v>
      </c>
      <c r="E279" s="3">
        <v>-2221598674</v>
      </c>
      <c r="F279" s="3">
        <v>848660833</v>
      </c>
      <c r="G279" s="3">
        <v>1608000</v>
      </c>
      <c r="H279" s="3">
        <v>-3068651507</v>
      </c>
      <c r="I279" s="3">
        <v>0</v>
      </c>
      <c r="J279" s="3">
        <v>-3068651507</v>
      </c>
    </row>
    <row r="280" spans="1:10" ht="15" customHeight="1">
      <c r="A280" s="2" t="s">
        <v>0</v>
      </c>
      <c r="B280" s="2" t="s">
        <v>193</v>
      </c>
      <c r="C280" s="12">
        <v>750000</v>
      </c>
      <c r="D280" s="12">
        <v>0</v>
      </c>
      <c r="E280" s="3">
        <v>750000</v>
      </c>
      <c r="F280" s="3">
        <v>1781000</v>
      </c>
      <c r="G280" s="3">
        <v>3610000</v>
      </c>
      <c r="H280" s="3">
        <v>2579000</v>
      </c>
      <c r="I280" s="3">
        <v>0</v>
      </c>
      <c r="J280" s="3">
        <v>2579000</v>
      </c>
    </row>
    <row r="281" spans="1:10" ht="15" customHeight="1">
      <c r="A281" s="2" t="s">
        <v>0</v>
      </c>
      <c r="B281" s="2" t="s">
        <v>194</v>
      </c>
      <c r="C281" s="12">
        <v>782000</v>
      </c>
      <c r="D281" s="12">
        <v>0</v>
      </c>
      <c r="E281" s="3">
        <v>782000</v>
      </c>
      <c r="F281" s="3">
        <v>0</v>
      </c>
      <c r="G281" s="3">
        <v>0</v>
      </c>
      <c r="H281" s="3">
        <v>782000</v>
      </c>
      <c r="I281" s="3">
        <v>0</v>
      </c>
      <c r="J281" s="3">
        <v>782000</v>
      </c>
    </row>
    <row r="282" spans="1:10" ht="15" customHeight="1">
      <c r="A282" s="2" t="s">
        <v>0</v>
      </c>
      <c r="B282" s="2" t="s">
        <v>195</v>
      </c>
      <c r="C282" s="12">
        <v>45250770</v>
      </c>
      <c r="D282" s="12">
        <v>0</v>
      </c>
      <c r="E282" s="3">
        <v>45250770</v>
      </c>
      <c r="F282" s="3">
        <v>0</v>
      </c>
      <c r="G282" s="3">
        <v>27444050</v>
      </c>
      <c r="H282" s="3">
        <v>72694820</v>
      </c>
      <c r="I282" s="3">
        <v>0</v>
      </c>
      <c r="J282" s="3">
        <v>72694820</v>
      </c>
    </row>
    <row r="283" spans="1:10" ht="15" customHeight="1">
      <c r="A283" s="2" t="s">
        <v>0</v>
      </c>
      <c r="B283" s="2" t="s">
        <v>196</v>
      </c>
      <c r="C283" s="12">
        <v>1730080</v>
      </c>
      <c r="D283" s="12">
        <v>0</v>
      </c>
      <c r="E283" s="3">
        <v>1730080</v>
      </c>
      <c r="F283" s="3">
        <v>0</v>
      </c>
      <c r="G283" s="3">
        <v>617000</v>
      </c>
      <c r="H283" s="3">
        <v>2347080</v>
      </c>
      <c r="I283" s="3">
        <v>0</v>
      </c>
      <c r="J283" s="3">
        <v>2347080</v>
      </c>
    </row>
    <row r="284" spans="1:10" ht="15" customHeight="1">
      <c r="A284" s="2" t="s">
        <v>0</v>
      </c>
      <c r="B284" s="2" t="s">
        <v>197</v>
      </c>
      <c r="C284" s="12">
        <v>933011</v>
      </c>
      <c r="D284" s="12">
        <v>0</v>
      </c>
      <c r="E284" s="3">
        <v>933011</v>
      </c>
      <c r="F284" s="3">
        <v>0</v>
      </c>
      <c r="G284" s="3">
        <v>276000</v>
      </c>
      <c r="H284" s="3">
        <v>1209011</v>
      </c>
      <c r="I284" s="3">
        <v>0</v>
      </c>
      <c r="J284" s="3">
        <v>1209011</v>
      </c>
    </row>
    <row r="285" spans="1:10" ht="15" customHeight="1">
      <c r="A285" s="2" t="s">
        <v>0</v>
      </c>
      <c r="B285" s="2" t="s">
        <v>198</v>
      </c>
      <c r="C285" s="12">
        <v>57744350</v>
      </c>
      <c r="D285" s="12">
        <v>0</v>
      </c>
      <c r="E285" s="3">
        <v>57744350</v>
      </c>
      <c r="F285" s="3">
        <v>0</v>
      </c>
      <c r="G285" s="3">
        <v>33585200</v>
      </c>
      <c r="H285" s="3">
        <v>91329550</v>
      </c>
      <c r="I285" s="3">
        <v>0</v>
      </c>
      <c r="J285" s="3">
        <v>91329550</v>
      </c>
    </row>
    <row r="286" spans="1:10" ht="15" customHeight="1">
      <c r="A286" s="2" t="s">
        <v>0</v>
      </c>
      <c r="B286" s="2" t="s">
        <v>199</v>
      </c>
      <c r="C286" s="12">
        <v>80000</v>
      </c>
      <c r="D286" s="12">
        <v>0</v>
      </c>
      <c r="E286" s="3">
        <v>80000</v>
      </c>
      <c r="F286" s="3">
        <v>0</v>
      </c>
      <c r="G286" s="3">
        <v>0</v>
      </c>
      <c r="H286" s="3">
        <v>80000</v>
      </c>
      <c r="I286" s="3">
        <v>0</v>
      </c>
      <c r="J286" s="3">
        <v>80000</v>
      </c>
    </row>
    <row r="287" spans="1:10" ht="15" customHeight="1">
      <c r="A287" s="2" t="s">
        <v>0</v>
      </c>
      <c r="B287" s="2" t="s">
        <v>200</v>
      </c>
      <c r="C287" s="12">
        <v>-105362</v>
      </c>
      <c r="D287" s="12">
        <v>0</v>
      </c>
      <c r="E287" s="3">
        <v>-105362</v>
      </c>
      <c r="F287" s="3">
        <v>0</v>
      </c>
      <c r="G287" s="3">
        <v>0</v>
      </c>
      <c r="H287" s="3">
        <v>-105362</v>
      </c>
      <c r="I287" s="3">
        <v>0</v>
      </c>
      <c r="J287" s="3">
        <v>-105362</v>
      </c>
    </row>
    <row r="288" spans="1:10" ht="15" customHeight="1">
      <c r="A288" s="2" t="s">
        <v>0</v>
      </c>
      <c r="B288" s="2" t="s">
        <v>201</v>
      </c>
      <c r="C288" s="12">
        <v>167745553155</v>
      </c>
      <c r="D288" s="12">
        <v>0</v>
      </c>
      <c r="E288" s="3">
        <v>167745553155</v>
      </c>
      <c r="F288" s="3">
        <v>0</v>
      </c>
      <c r="G288" s="3">
        <v>76545811603</v>
      </c>
      <c r="H288" s="3">
        <v>244291364758</v>
      </c>
      <c r="I288" s="3">
        <v>0</v>
      </c>
      <c r="J288" s="3">
        <v>244291364758</v>
      </c>
    </row>
    <row r="289" spans="1:10" ht="15" customHeight="1">
      <c r="A289" s="2" t="s">
        <v>0</v>
      </c>
      <c r="B289" s="2" t="s">
        <v>202</v>
      </c>
      <c r="C289" s="12">
        <v>0</v>
      </c>
      <c r="D289" s="12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</row>
    <row r="290" spans="1:10" ht="15" customHeight="1">
      <c r="A290" s="2" t="s">
        <v>0</v>
      </c>
      <c r="B290" s="2" t="s">
        <v>203</v>
      </c>
      <c r="C290" s="12">
        <v>2240659089</v>
      </c>
      <c r="D290" s="12">
        <v>0</v>
      </c>
      <c r="E290" s="3">
        <v>2240659089</v>
      </c>
      <c r="F290" s="3">
        <v>0</v>
      </c>
      <c r="G290" s="3">
        <v>1812391344</v>
      </c>
      <c r="H290" s="3">
        <v>4053050433</v>
      </c>
      <c r="I290" s="3">
        <v>0</v>
      </c>
      <c r="J290" s="3">
        <v>4053050433</v>
      </c>
    </row>
    <row r="291" spans="1:10" ht="15" customHeight="1">
      <c r="A291" s="2" t="s">
        <v>0</v>
      </c>
      <c r="B291" s="2" t="s">
        <v>204</v>
      </c>
      <c r="C291" s="12">
        <v>69486012</v>
      </c>
      <c r="D291" s="12">
        <v>0</v>
      </c>
      <c r="E291" s="3">
        <v>69486012</v>
      </c>
      <c r="F291" s="3">
        <v>0</v>
      </c>
      <c r="G291" s="3">
        <v>48942471</v>
      </c>
      <c r="H291" s="3">
        <v>118428483</v>
      </c>
      <c r="I291" s="3">
        <v>0</v>
      </c>
      <c r="J291" s="3">
        <v>118428483</v>
      </c>
    </row>
    <row r="292" spans="1:10" ht="15" customHeight="1">
      <c r="A292" s="2" t="s">
        <v>0</v>
      </c>
      <c r="B292" s="2" t="s">
        <v>205</v>
      </c>
      <c r="C292" s="12">
        <v>5836452159</v>
      </c>
      <c r="D292" s="12">
        <v>0</v>
      </c>
      <c r="E292" s="3">
        <v>5836452159</v>
      </c>
      <c r="F292" s="3">
        <v>1</v>
      </c>
      <c r="G292" s="3">
        <v>1842610837</v>
      </c>
      <c r="H292" s="3">
        <v>7679062995</v>
      </c>
      <c r="I292" s="3">
        <v>0</v>
      </c>
      <c r="J292" s="3">
        <v>7679062995</v>
      </c>
    </row>
    <row r="293" spans="1:10" ht="15" customHeight="1">
      <c r="A293" s="2" t="s">
        <v>0</v>
      </c>
      <c r="B293" s="2" t="s">
        <v>206</v>
      </c>
      <c r="C293" s="12">
        <v>13497118295</v>
      </c>
      <c r="D293" s="12">
        <v>0</v>
      </c>
      <c r="E293" s="3">
        <v>13497118295</v>
      </c>
      <c r="F293" s="3">
        <v>1</v>
      </c>
      <c r="G293" s="3">
        <v>4199487761</v>
      </c>
      <c r="H293" s="3">
        <v>17696606055</v>
      </c>
      <c r="I293" s="3">
        <v>0</v>
      </c>
      <c r="J293" s="3">
        <v>17696606055</v>
      </c>
    </row>
    <row r="294" spans="1:10" ht="15" customHeight="1">
      <c r="A294" s="2" t="s">
        <v>0</v>
      </c>
      <c r="B294" s="2" t="s">
        <v>207</v>
      </c>
      <c r="C294" s="12">
        <v>6430687354</v>
      </c>
      <c r="D294" s="12">
        <v>0</v>
      </c>
      <c r="E294" s="3">
        <v>6430687354</v>
      </c>
      <c r="F294" s="3">
        <v>2</v>
      </c>
      <c r="G294" s="3">
        <v>2003255457</v>
      </c>
      <c r="H294" s="3">
        <v>8433942809</v>
      </c>
      <c r="I294" s="3">
        <v>0</v>
      </c>
      <c r="J294" s="3">
        <v>8433942809</v>
      </c>
    </row>
    <row r="295" spans="1:10" ht="15" customHeight="1">
      <c r="A295" s="2" t="s">
        <v>0</v>
      </c>
      <c r="B295" s="2" t="s">
        <v>208</v>
      </c>
      <c r="C295" s="12">
        <v>3463599827</v>
      </c>
      <c r="D295" s="12">
        <v>0</v>
      </c>
      <c r="E295" s="3">
        <v>3463599827</v>
      </c>
      <c r="F295" s="3">
        <v>0</v>
      </c>
      <c r="G295" s="3">
        <v>1093944270</v>
      </c>
      <c r="H295" s="3">
        <v>4557544097</v>
      </c>
      <c r="I295" s="3">
        <v>0</v>
      </c>
      <c r="J295" s="3">
        <v>4557544097</v>
      </c>
    </row>
    <row r="296" spans="1:12" ht="15" customHeight="1">
      <c r="A296" s="2" t="s">
        <v>0</v>
      </c>
      <c r="B296" s="2" t="s">
        <v>209</v>
      </c>
      <c r="C296" s="12">
        <v>337647119</v>
      </c>
      <c r="D296" s="13">
        <v>-68605561</v>
      </c>
      <c r="E296" s="3">
        <v>337647119</v>
      </c>
      <c r="F296" s="3">
        <v>68605561</v>
      </c>
      <c r="G296" s="3">
        <v>68605561</v>
      </c>
      <c r="H296" s="3">
        <v>337647119</v>
      </c>
      <c r="I296" s="3">
        <v>0</v>
      </c>
      <c r="J296" s="3">
        <v>337647119</v>
      </c>
      <c r="K296" s="8">
        <f>+E296+G296-F296</f>
        <v>337647119</v>
      </c>
      <c r="L296" s="8">
        <f>+K296-J296</f>
        <v>0</v>
      </c>
    </row>
    <row r="297" spans="1:12" ht="15" customHeight="1">
      <c r="A297" s="2" t="s">
        <v>0</v>
      </c>
      <c r="B297" s="2" t="s">
        <v>210</v>
      </c>
      <c r="C297" s="12">
        <v>6545355955</v>
      </c>
      <c r="D297" s="13">
        <v>-2878726287</v>
      </c>
      <c r="E297" s="3">
        <v>6545355955</v>
      </c>
      <c r="F297" s="3">
        <v>4412799021</v>
      </c>
      <c r="G297" s="3">
        <f>1532002122+2878726287</f>
        <v>4410728409</v>
      </c>
      <c r="H297" s="3">
        <v>6543285343</v>
      </c>
      <c r="I297" s="3">
        <v>0</v>
      </c>
      <c r="J297" s="3">
        <v>6543285343</v>
      </c>
      <c r="K297" s="8">
        <f>+E297+G297-F297</f>
        <v>6543285343</v>
      </c>
      <c r="L297" s="8">
        <f>+K297-J297</f>
        <v>0</v>
      </c>
    </row>
    <row r="298" spans="1:10" ht="15" customHeight="1">
      <c r="A298" s="2" t="s">
        <v>0</v>
      </c>
      <c r="B298" s="2" t="s">
        <v>211</v>
      </c>
      <c r="C298" s="12">
        <v>0</v>
      </c>
      <c r="D298" s="12">
        <v>0</v>
      </c>
      <c r="E298" s="3">
        <v>0</v>
      </c>
      <c r="F298" s="3">
        <v>0</v>
      </c>
      <c r="G298" s="3">
        <v>1502939</v>
      </c>
      <c r="H298" s="3">
        <v>1502939</v>
      </c>
      <c r="I298" s="3">
        <v>0</v>
      </c>
      <c r="J298" s="3">
        <v>1502939</v>
      </c>
    </row>
    <row r="299" spans="1:12" ht="15" customHeight="1">
      <c r="A299" s="2" t="s">
        <v>0</v>
      </c>
      <c r="B299" s="2" t="s">
        <v>212</v>
      </c>
      <c r="C299" s="12">
        <v>13016503736</v>
      </c>
      <c r="D299" s="13">
        <v>-51826907</v>
      </c>
      <c r="E299" s="3">
        <v>13016503736</v>
      </c>
      <c r="F299" s="3">
        <v>483376344</v>
      </c>
      <c r="G299" s="3">
        <f>8222405957+51826907</f>
        <v>8274232864</v>
      </c>
      <c r="H299" s="3">
        <v>20807360256</v>
      </c>
      <c r="I299" s="3">
        <v>0</v>
      </c>
      <c r="J299" s="3">
        <v>20807360256</v>
      </c>
      <c r="K299" s="8">
        <f>+E299+G299-F299</f>
        <v>20807360256</v>
      </c>
      <c r="L299" s="8">
        <f>+K299-J299</f>
        <v>0</v>
      </c>
    </row>
    <row r="300" spans="1:10" ht="15" customHeight="1">
      <c r="A300" s="2" t="s">
        <v>0</v>
      </c>
      <c r="B300" s="2" t="s">
        <v>213</v>
      </c>
      <c r="C300" s="12">
        <v>414183135</v>
      </c>
      <c r="D300" s="12">
        <v>0</v>
      </c>
      <c r="E300" s="3">
        <v>414183135</v>
      </c>
      <c r="F300" s="3">
        <v>0</v>
      </c>
      <c r="G300" s="3">
        <v>23718928</v>
      </c>
      <c r="H300" s="3">
        <v>437902063</v>
      </c>
      <c r="I300" s="3">
        <v>0</v>
      </c>
      <c r="J300" s="3">
        <v>437902063</v>
      </c>
    </row>
    <row r="301" spans="1:10" ht="15" customHeight="1">
      <c r="A301" s="2" t="s">
        <v>0</v>
      </c>
      <c r="B301" s="2" t="s">
        <v>214</v>
      </c>
      <c r="C301" s="12">
        <v>546159767</v>
      </c>
      <c r="D301" s="12">
        <v>0</v>
      </c>
      <c r="E301" s="3">
        <v>546159767</v>
      </c>
      <c r="F301" s="3">
        <v>0</v>
      </c>
      <c r="G301" s="3">
        <v>50750000</v>
      </c>
      <c r="H301" s="3">
        <v>596909767</v>
      </c>
      <c r="I301" s="3">
        <v>0</v>
      </c>
      <c r="J301" s="3">
        <v>596909767</v>
      </c>
    </row>
    <row r="302" spans="1:10" ht="15" customHeight="1">
      <c r="A302" s="2" t="s">
        <v>0</v>
      </c>
      <c r="B302" s="2" t="s">
        <v>215</v>
      </c>
      <c r="C302" s="12">
        <v>14326950</v>
      </c>
      <c r="D302" s="12">
        <v>0</v>
      </c>
      <c r="E302" s="3">
        <v>14326950</v>
      </c>
      <c r="F302" s="3">
        <v>0</v>
      </c>
      <c r="G302" s="3">
        <v>95120027</v>
      </c>
      <c r="H302" s="3">
        <v>109446977</v>
      </c>
      <c r="I302" s="3">
        <v>0</v>
      </c>
      <c r="J302" s="3">
        <v>109446977</v>
      </c>
    </row>
    <row r="303" spans="1:12" ht="15" customHeight="1">
      <c r="A303" s="2" t="s">
        <v>0</v>
      </c>
      <c r="B303" s="2" t="s">
        <v>302</v>
      </c>
      <c r="C303" s="12">
        <v>688548648</v>
      </c>
      <c r="D303" s="13">
        <v>-314996484</v>
      </c>
      <c r="E303" s="3">
        <v>688548648</v>
      </c>
      <c r="F303" s="3">
        <v>684013737</v>
      </c>
      <c r="G303" s="3">
        <f>663493520+314996484</f>
        <v>978490004</v>
      </c>
      <c r="H303" s="3">
        <v>983024915</v>
      </c>
      <c r="I303" s="3">
        <v>0</v>
      </c>
      <c r="J303" s="3">
        <v>983024915</v>
      </c>
      <c r="K303" s="8">
        <f>+E303+G303-F303</f>
        <v>983024915</v>
      </c>
      <c r="L303" s="8">
        <f>+K303-J303</f>
        <v>0</v>
      </c>
    </row>
    <row r="304" spans="1:10" ht="15" customHeight="1">
      <c r="A304" s="2" t="s">
        <v>0</v>
      </c>
      <c r="B304" s="2" t="s">
        <v>303</v>
      </c>
      <c r="C304" s="12">
        <v>49094666</v>
      </c>
      <c r="D304" s="12">
        <v>0</v>
      </c>
      <c r="E304" s="3">
        <v>49094666</v>
      </c>
      <c r="F304" s="3">
        <v>0</v>
      </c>
      <c r="G304" s="3">
        <v>75417204</v>
      </c>
      <c r="H304" s="3">
        <v>124511870</v>
      </c>
      <c r="I304" s="3">
        <v>0</v>
      </c>
      <c r="J304" s="3">
        <v>124511870</v>
      </c>
    </row>
    <row r="305" spans="1:10" ht="15" customHeight="1">
      <c r="A305" s="2" t="s">
        <v>0</v>
      </c>
      <c r="B305" s="2" t="s">
        <v>304</v>
      </c>
      <c r="C305" s="12">
        <v>0</v>
      </c>
      <c r="D305" s="12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</row>
    <row r="306" spans="1:10" ht="15" customHeight="1">
      <c r="A306" s="2" t="s">
        <v>0</v>
      </c>
      <c r="B306" s="2" t="s">
        <v>305</v>
      </c>
      <c r="C306" s="12">
        <v>1114023339</v>
      </c>
      <c r="D306" s="12">
        <v>0</v>
      </c>
      <c r="E306" s="3">
        <v>1114023339</v>
      </c>
      <c r="F306" s="3">
        <v>15385080</v>
      </c>
      <c r="G306" s="3">
        <v>506117231</v>
      </c>
      <c r="H306" s="3">
        <v>1604755490</v>
      </c>
      <c r="I306" s="3">
        <v>0</v>
      </c>
      <c r="J306" s="3">
        <v>1604755490</v>
      </c>
    </row>
    <row r="307" spans="1:10" ht="15" customHeight="1">
      <c r="A307" s="2" t="s">
        <v>0</v>
      </c>
      <c r="B307" s="2" t="s">
        <v>306</v>
      </c>
      <c r="C307" s="12">
        <v>2984065071</v>
      </c>
      <c r="D307" s="12">
        <v>0</v>
      </c>
      <c r="E307" s="3">
        <v>2984065071</v>
      </c>
      <c r="F307" s="3">
        <v>1534065071</v>
      </c>
      <c r="G307" s="3">
        <v>0</v>
      </c>
      <c r="H307" s="3">
        <v>1450000000</v>
      </c>
      <c r="I307" s="3">
        <v>0</v>
      </c>
      <c r="J307" s="3">
        <v>1450000000</v>
      </c>
    </row>
    <row r="308" spans="1:10" ht="15" customHeight="1">
      <c r="A308" s="2" t="s">
        <v>0</v>
      </c>
      <c r="B308" s="2" t="s">
        <v>307</v>
      </c>
      <c r="C308" s="12">
        <v>4910541143</v>
      </c>
      <c r="D308" s="12">
        <v>0</v>
      </c>
      <c r="E308" s="3">
        <v>4910541143</v>
      </c>
      <c r="F308" s="3">
        <v>82915146</v>
      </c>
      <c r="G308" s="3">
        <v>4442973131</v>
      </c>
      <c r="H308" s="3">
        <v>9270599128</v>
      </c>
      <c r="I308" s="3">
        <v>0</v>
      </c>
      <c r="J308" s="3">
        <v>9270599128</v>
      </c>
    </row>
    <row r="309" spans="1:10" ht="15" customHeight="1">
      <c r="A309" s="2" t="s">
        <v>0</v>
      </c>
      <c r="B309" s="2" t="s">
        <v>308</v>
      </c>
      <c r="C309" s="12">
        <v>618475</v>
      </c>
      <c r="D309" s="12">
        <v>0</v>
      </c>
      <c r="E309" s="3">
        <v>618475</v>
      </c>
      <c r="F309" s="3">
        <v>0</v>
      </c>
      <c r="G309" s="3">
        <v>233722</v>
      </c>
      <c r="H309" s="3">
        <v>852197</v>
      </c>
      <c r="I309" s="3">
        <v>0</v>
      </c>
      <c r="J309" s="3">
        <v>852197</v>
      </c>
    </row>
    <row r="310" spans="1:10" ht="15" customHeight="1">
      <c r="A310" s="2" t="s">
        <v>0</v>
      </c>
      <c r="B310" s="2" t="s">
        <v>309</v>
      </c>
      <c r="C310" s="12">
        <v>151737917</v>
      </c>
      <c r="D310" s="12">
        <v>0</v>
      </c>
      <c r="E310" s="3">
        <v>151737917</v>
      </c>
      <c r="F310" s="3">
        <v>0</v>
      </c>
      <c r="G310" s="3">
        <v>42870420</v>
      </c>
      <c r="H310" s="3">
        <v>194608337</v>
      </c>
      <c r="I310" s="3">
        <v>0</v>
      </c>
      <c r="J310" s="3">
        <v>194608337</v>
      </c>
    </row>
    <row r="311" spans="1:10" ht="15" customHeight="1">
      <c r="A311" s="2" t="s">
        <v>0</v>
      </c>
      <c r="B311" s="2" t="s">
        <v>310</v>
      </c>
      <c r="C311" s="12">
        <v>36359</v>
      </c>
      <c r="D311" s="12">
        <v>0</v>
      </c>
      <c r="E311" s="3">
        <v>36359</v>
      </c>
      <c r="F311" s="3">
        <v>0</v>
      </c>
      <c r="G311" s="3">
        <v>149609</v>
      </c>
      <c r="H311" s="3">
        <v>185968</v>
      </c>
      <c r="I311" s="3">
        <v>0</v>
      </c>
      <c r="J311" s="3">
        <v>185968</v>
      </c>
    </row>
    <row r="312" spans="1:10" ht="15" customHeight="1">
      <c r="A312" s="2" t="s">
        <v>0</v>
      </c>
      <c r="B312" s="2" t="s">
        <v>311</v>
      </c>
      <c r="C312" s="12">
        <v>1</v>
      </c>
      <c r="D312" s="12">
        <v>0</v>
      </c>
      <c r="E312" s="3">
        <v>1</v>
      </c>
      <c r="F312" s="3">
        <v>0</v>
      </c>
      <c r="G312" s="3">
        <v>17</v>
      </c>
      <c r="H312" s="3">
        <v>18</v>
      </c>
      <c r="I312" s="3">
        <v>0</v>
      </c>
      <c r="J312" s="3">
        <v>18</v>
      </c>
    </row>
    <row r="313" spans="1:10" ht="15" customHeight="1">
      <c r="A313" s="2" t="s">
        <v>0</v>
      </c>
      <c r="B313" s="2" t="s">
        <v>312</v>
      </c>
      <c r="C313" s="12">
        <v>137084553</v>
      </c>
      <c r="D313" s="12">
        <v>0</v>
      </c>
      <c r="E313" s="3">
        <v>137084553</v>
      </c>
      <c r="F313" s="3">
        <v>0</v>
      </c>
      <c r="G313" s="3">
        <v>36505590</v>
      </c>
      <c r="H313" s="3">
        <v>173590143</v>
      </c>
      <c r="I313" s="3">
        <v>0</v>
      </c>
      <c r="J313" s="3">
        <v>173590143</v>
      </c>
    </row>
    <row r="314" spans="1:10" ht="15" customHeight="1">
      <c r="A314" s="2" t="s">
        <v>0</v>
      </c>
      <c r="B314" s="2" t="s">
        <v>313</v>
      </c>
      <c r="C314" s="12">
        <v>40432873484</v>
      </c>
      <c r="D314" s="12">
        <v>0</v>
      </c>
      <c r="E314" s="3">
        <v>40432873484</v>
      </c>
      <c r="F314" s="3">
        <v>0</v>
      </c>
      <c r="G314" s="3">
        <v>1690</v>
      </c>
      <c r="H314" s="3">
        <v>40432875174</v>
      </c>
      <c r="I314" s="3">
        <v>0</v>
      </c>
      <c r="J314" s="3">
        <v>40432875174</v>
      </c>
    </row>
    <row r="315" spans="1:10" ht="15" customHeight="1">
      <c r="A315" s="2" t="s">
        <v>0</v>
      </c>
      <c r="B315" s="2" t="s">
        <v>314</v>
      </c>
      <c r="C315" s="12">
        <v>38037859</v>
      </c>
      <c r="D315" s="12">
        <v>0</v>
      </c>
      <c r="E315" s="3">
        <v>38037859</v>
      </c>
      <c r="F315" s="3">
        <v>0</v>
      </c>
      <c r="G315" s="3">
        <v>15762000</v>
      </c>
      <c r="H315" s="3">
        <v>53799859</v>
      </c>
      <c r="I315" s="3">
        <v>0</v>
      </c>
      <c r="J315" s="3">
        <v>53799859</v>
      </c>
    </row>
    <row r="316" spans="1:10" ht="15" customHeight="1">
      <c r="A316" s="2" t="s">
        <v>0</v>
      </c>
      <c r="B316" s="2" t="s">
        <v>315</v>
      </c>
      <c r="C316" s="12">
        <v>1121648</v>
      </c>
      <c r="D316" s="12">
        <v>0</v>
      </c>
      <c r="E316" s="3">
        <v>1121648</v>
      </c>
      <c r="F316" s="3">
        <v>0</v>
      </c>
      <c r="G316" s="3">
        <v>0</v>
      </c>
      <c r="H316" s="3">
        <v>1121648</v>
      </c>
      <c r="I316" s="3">
        <v>0</v>
      </c>
      <c r="J316" s="3">
        <v>1121648</v>
      </c>
    </row>
    <row r="317" spans="1:10" ht="15" customHeight="1">
      <c r="A317" s="2" t="s">
        <v>0</v>
      </c>
      <c r="B317" s="2" t="s">
        <v>316</v>
      </c>
      <c r="C317" s="12">
        <v>20492390621</v>
      </c>
      <c r="D317" s="12">
        <v>0</v>
      </c>
      <c r="E317" s="3">
        <v>20492390621</v>
      </c>
      <c r="F317" s="3">
        <v>16929125</v>
      </c>
      <c r="G317" s="3">
        <v>472320583</v>
      </c>
      <c r="H317" s="3">
        <v>20947782079</v>
      </c>
      <c r="I317" s="3">
        <v>0</v>
      </c>
      <c r="J317" s="3">
        <v>20947782079</v>
      </c>
    </row>
    <row r="318" spans="1:10" ht="15" customHeight="1">
      <c r="A318" s="2" t="s">
        <v>0</v>
      </c>
      <c r="B318" s="2" t="s">
        <v>317</v>
      </c>
      <c r="C318" s="12">
        <v>50185</v>
      </c>
      <c r="D318" s="12">
        <v>0</v>
      </c>
      <c r="E318" s="3">
        <v>50185</v>
      </c>
      <c r="F318" s="3">
        <v>0</v>
      </c>
      <c r="G318" s="3">
        <v>0</v>
      </c>
      <c r="H318" s="3">
        <v>50185</v>
      </c>
      <c r="I318" s="3">
        <v>0</v>
      </c>
      <c r="J318" s="3">
        <v>50185</v>
      </c>
    </row>
    <row r="319" spans="1:10" ht="15" customHeight="1">
      <c r="A319" s="2" t="s">
        <v>0</v>
      </c>
      <c r="B319" s="2" t="s">
        <v>318</v>
      </c>
      <c r="C319" s="12">
        <v>0</v>
      </c>
      <c r="D319" s="12">
        <v>0</v>
      </c>
      <c r="E319" s="3">
        <v>0</v>
      </c>
      <c r="F319" s="3">
        <v>0</v>
      </c>
      <c r="G319" s="3">
        <v>4479600</v>
      </c>
      <c r="H319" s="3">
        <v>4479600</v>
      </c>
      <c r="I319" s="3">
        <v>0</v>
      </c>
      <c r="J319" s="3">
        <v>4479600</v>
      </c>
    </row>
    <row r="320" spans="1:10" ht="15" customHeight="1">
      <c r="A320" s="2" t="s">
        <v>0</v>
      </c>
      <c r="B320" s="2" t="s">
        <v>319</v>
      </c>
      <c r="C320" s="12">
        <v>34471590765</v>
      </c>
      <c r="D320" s="12">
        <v>0</v>
      </c>
      <c r="E320" s="3">
        <v>34471590765</v>
      </c>
      <c r="F320" s="3">
        <v>0</v>
      </c>
      <c r="G320" s="3">
        <v>37220529738</v>
      </c>
      <c r="H320" s="3">
        <v>71692120503</v>
      </c>
      <c r="I320" s="3">
        <v>0</v>
      </c>
      <c r="J320" s="3">
        <v>71692120503</v>
      </c>
    </row>
    <row r="321" spans="1:10" ht="15" customHeight="1">
      <c r="A321" s="2" t="s">
        <v>0</v>
      </c>
      <c r="B321" s="2" t="s">
        <v>320</v>
      </c>
      <c r="C321" s="12">
        <v>682994929</v>
      </c>
      <c r="D321" s="12">
        <v>0</v>
      </c>
      <c r="E321" s="3">
        <v>682994929</v>
      </c>
      <c r="F321" s="3">
        <v>100000</v>
      </c>
      <c r="G321" s="3">
        <v>89998856</v>
      </c>
      <c r="H321" s="3">
        <v>772893785</v>
      </c>
      <c r="I321" s="3">
        <v>0</v>
      </c>
      <c r="J321" s="3">
        <v>772893785</v>
      </c>
    </row>
    <row r="322" spans="1:10" ht="15" customHeight="1">
      <c r="A322" s="2" t="s">
        <v>0</v>
      </c>
      <c r="B322" s="2" t="s">
        <v>321</v>
      </c>
      <c r="C322" s="12">
        <v>780081035</v>
      </c>
      <c r="D322" s="12">
        <v>0</v>
      </c>
      <c r="E322" s="3">
        <v>780081035</v>
      </c>
      <c r="F322" s="3">
        <v>0</v>
      </c>
      <c r="G322" s="3">
        <v>210263219</v>
      </c>
      <c r="H322" s="3">
        <v>990344254</v>
      </c>
      <c r="I322" s="3">
        <v>0</v>
      </c>
      <c r="J322" s="3">
        <v>990344254</v>
      </c>
    </row>
    <row r="323" spans="1:10" ht="15" customHeight="1">
      <c r="A323" s="2" t="s">
        <v>0</v>
      </c>
      <c r="B323" s="2" t="s">
        <v>322</v>
      </c>
      <c r="C323" s="12">
        <v>11091147105</v>
      </c>
      <c r="D323" s="12">
        <v>0</v>
      </c>
      <c r="E323" s="3">
        <v>11091147105</v>
      </c>
      <c r="F323" s="3">
        <v>5449686443</v>
      </c>
      <c r="G323" s="3">
        <v>0</v>
      </c>
      <c r="H323" s="3">
        <v>16540833548</v>
      </c>
      <c r="I323" s="3">
        <v>0</v>
      </c>
      <c r="J323" s="3">
        <v>16540833548</v>
      </c>
    </row>
    <row r="324" spans="1:10" ht="15" customHeight="1">
      <c r="A324" s="2" t="s">
        <v>0</v>
      </c>
      <c r="B324" s="2" t="s">
        <v>323</v>
      </c>
      <c r="C324" s="12">
        <v>524637906</v>
      </c>
      <c r="D324" s="12">
        <v>0</v>
      </c>
      <c r="E324" s="3">
        <v>524637906</v>
      </c>
      <c r="F324" s="3">
        <v>185607731</v>
      </c>
      <c r="G324" s="3">
        <v>22298011</v>
      </c>
      <c r="H324" s="3">
        <v>687947626</v>
      </c>
      <c r="I324" s="3">
        <v>0</v>
      </c>
      <c r="J324" s="3">
        <v>687947626</v>
      </c>
    </row>
    <row r="325" spans="1:10" ht="15" customHeight="1">
      <c r="A325" s="2" t="s">
        <v>0</v>
      </c>
      <c r="B325" s="2" t="s">
        <v>324</v>
      </c>
      <c r="C325" s="12">
        <v>42763254</v>
      </c>
      <c r="D325" s="12">
        <v>0</v>
      </c>
      <c r="E325" s="3">
        <v>42763254</v>
      </c>
      <c r="F325" s="3">
        <v>21599340</v>
      </c>
      <c r="G325" s="3">
        <v>0</v>
      </c>
      <c r="H325" s="3">
        <v>64362594</v>
      </c>
      <c r="I325" s="3">
        <v>0</v>
      </c>
      <c r="J325" s="3">
        <v>64362594</v>
      </c>
    </row>
    <row r="326" spans="1:10" ht="15" customHeight="1">
      <c r="A326" s="2" t="s">
        <v>0</v>
      </c>
      <c r="B326" s="2" t="s">
        <v>325</v>
      </c>
      <c r="C326" s="12">
        <v>26555959</v>
      </c>
      <c r="D326" s="12">
        <v>0</v>
      </c>
      <c r="E326" s="3">
        <v>26555959</v>
      </c>
      <c r="F326" s="3">
        <v>13682286</v>
      </c>
      <c r="G326" s="3">
        <v>0</v>
      </c>
      <c r="H326" s="3">
        <v>40238245</v>
      </c>
      <c r="I326" s="3">
        <v>0</v>
      </c>
      <c r="J326" s="3">
        <v>40238245</v>
      </c>
    </row>
    <row r="327" spans="1:10" ht="15" customHeight="1">
      <c r="A327" s="2" t="s">
        <v>0</v>
      </c>
      <c r="B327" s="2" t="s">
        <v>326</v>
      </c>
      <c r="C327" s="12">
        <v>52188374</v>
      </c>
      <c r="D327" s="12">
        <v>0</v>
      </c>
      <c r="E327" s="3">
        <v>52188374</v>
      </c>
      <c r="F327" s="3">
        <v>18574106</v>
      </c>
      <c r="G327" s="3">
        <v>0</v>
      </c>
      <c r="H327" s="3">
        <v>70762480</v>
      </c>
      <c r="I327" s="3">
        <v>0</v>
      </c>
      <c r="J327" s="3">
        <v>70762480</v>
      </c>
    </row>
    <row r="328" spans="1:10" ht="15" customHeight="1">
      <c r="A328" s="2" t="s">
        <v>0</v>
      </c>
      <c r="B328" s="2" t="s">
        <v>327</v>
      </c>
      <c r="C328" s="12">
        <v>18621750</v>
      </c>
      <c r="D328" s="12">
        <v>0</v>
      </c>
      <c r="E328" s="3">
        <v>18621750</v>
      </c>
      <c r="F328" s="3">
        <v>60700905</v>
      </c>
      <c r="G328" s="3">
        <v>0</v>
      </c>
      <c r="H328" s="3">
        <v>79322655</v>
      </c>
      <c r="I328" s="3">
        <v>0</v>
      </c>
      <c r="J328" s="3">
        <v>79322655</v>
      </c>
    </row>
    <row r="329" spans="1:10" ht="15" customHeight="1">
      <c r="A329" s="2" t="s">
        <v>0</v>
      </c>
      <c r="B329" s="2" t="s">
        <v>328</v>
      </c>
      <c r="C329" s="12">
        <v>413138870</v>
      </c>
      <c r="D329" s="12">
        <v>0</v>
      </c>
      <c r="E329" s="3">
        <v>413138870</v>
      </c>
      <c r="F329" s="3">
        <v>283665344</v>
      </c>
      <c r="G329" s="3">
        <v>0</v>
      </c>
      <c r="H329" s="3">
        <v>696804214</v>
      </c>
      <c r="I329" s="3">
        <v>0</v>
      </c>
      <c r="J329" s="3">
        <v>696804214</v>
      </c>
    </row>
    <row r="330" spans="1:12" ht="15" customHeight="1">
      <c r="A330" s="2" t="s">
        <v>0</v>
      </c>
      <c r="B330" s="2" t="s">
        <v>329</v>
      </c>
      <c r="C330" s="12">
        <v>831150386</v>
      </c>
      <c r="D330" s="12">
        <v>-1</v>
      </c>
      <c r="E330" s="3">
        <v>831150386</v>
      </c>
      <c r="F330" s="3">
        <f>525689280+1</f>
        <v>525689281</v>
      </c>
      <c r="G330" s="3">
        <v>0</v>
      </c>
      <c r="H330" s="3">
        <v>1356839667</v>
      </c>
      <c r="I330" s="3">
        <v>0</v>
      </c>
      <c r="J330" s="3">
        <v>1356839667</v>
      </c>
      <c r="K330" s="8">
        <f>+E330+F330-G330</f>
        <v>1356839667</v>
      </c>
      <c r="L330" s="8">
        <f>+K330-J330</f>
        <v>0</v>
      </c>
    </row>
    <row r="331" spans="1:10" ht="15" customHeight="1">
      <c r="A331" s="2" t="s">
        <v>0</v>
      </c>
      <c r="B331" s="2" t="s">
        <v>330</v>
      </c>
      <c r="C331" s="12">
        <v>50888120</v>
      </c>
      <c r="D331" s="12">
        <v>0</v>
      </c>
      <c r="E331" s="3">
        <v>50888120</v>
      </c>
      <c r="F331" s="3">
        <v>32931014</v>
      </c>
      <c r="G331" s="3">
        <v>82800</v>
      </c>
      <c r="H331" s="3">
        <v>83736334</v>
      </c>
      <c r="I331" s="3">
        <v>0</v>
      </c>
      <c r="J331" s="3">
        <v>83736334</v>
      </c>
    </row>
    <row r="332" spans="1:10" ht="15" customHeight="1">
      <c r="A332" s="2" t="s">
        <v>0</v>
      </c>
      <c r="B332" s="2" t="s">
        <v>331</v>
      </c>
      <c r="C332" s="12">
        <v>713676961</v>
      </c>
      <c r="D332" s="12">
        <v>0</v>
      </c>
      <c r="E332" s="3">
        <v>713676961</v>
      </c>
      <c r="F332" s="3">
        <v>479720818</v>
      </c>
      <c r="G332" s="3">
        <v>18342100</v>
      </c>
      <c r="H332" s="3">
        <v>1175055679</v>
      </c>
      <c r="I332" s="3">
        <v>0</v>
      </c>
      <c r="J332" s="3">
        <v>1175055679</v>
      </c>
    </row>
    <row r="333" spans="1:10" ht="15" customHeight="1">
      <c r="A333" s="2" t="s">
        <v>0</v>
      </c>
      <c r="B333" s="2" t="s">
        <v>332</v>
      </c>
      <c r="C333" s="12">
        <v>450395522</v>
      </c>
      <c r="D333" s="12">
        <v>0</v>
      </c>
      <c r="E333" s="3">
        <v>450395522</v>
      </c>
      <c r="F333" s="3">
        <v>263020614</v>
      </c>
      <c r="G333" s="3">
        <v>1610900</v>
      </c>
      <c r="H333" s="3">
        <v>711805236</v>
      </c>
      <c r="I333" s="3">
        <v>0</v>
      </c>
      <c r="J333" s="3">
        <v>711805236</v>
      </c>
    </row>
    <row r="334" spans="1:10" ht="15" customHeight="1">
      <c r="A334" s="2" t="s">
        <v>0</v>
      </c>
      <c r="B334" s="2" t="s">
        <v>333</v>
      </c>
      <c r="C334" s="12">
        <v>3558987700</v>
      </c>
      <c r="D334" s="12">
        <v>0</v>
      </c>
      <c r="E334" s="3">
        <v>3558987700</v>
      </c>
      <c r="F334" s="3">
        <v>2094736133</v>
      </c>
      <c r="G334" s="3">
        <v>0</v>
      </c>
      <c r="H334" s="3">
        <v>5653723833</v>
      </c>
      <c r="I334" s="3">
        <v>0</v>
      </c>
      <c r="J334" s="3">
        <v>5653723833</v>
      </c>
    </row>
    <row r="335" spans="1:10" ht="15" customHeight="1">
      <c r="A335" s="2" t="s">
        <v>0</v>
      </c>
      <c r="B335" s="2" t="s">
        <v>334</v>
      </c>
      <c r="C335" s="12">
        <v>594988900</v>
      </c>
      <c r="D335" s="12">
        <v>0</v>
      </c>
      <c r="E335" s="3">
        <v>594988900</v>
      </c>
      <c r="F335" s="3">
        <v>363433956</v>
      </c>
      <c r="G335" s="3">
        <v>13557300</v>
      </c>
      <c r="H335" s="3">
        <v>944865556</v>
      </c>
      <c r="I335" s="3">
        <v>0</v>
      </c>
      <c r="J335" s="3">
        <v>944865556</v>
      </c>
    </row>
    <row r="336" spans="1:10" ht="15" customHeight="1">
      <c r="A336" s="2" t="s">
        <v>0</v>
      </c>
      <c r="B336" s="2" t="s">
        <v>335</v>
      </c>
      <c r="C336" s="12">
        <v>595898300</v>
      </c>
      <c r="D336" s="12">
        <v>0</v>
      </c>
      <c r="E336" s="3">
        <v>595898300</v>
      </c>
      <c r="F336" s="3">
        <v>348966756</v>
      </c>
      <c r="G336" s="3">
        <v>0</v>
      </c>
      <c r="H336" s="3">
        <v>944865056</v>
      </c>
      <c r="I336" s="3">
        <v>0</v>
      </c>
      <c r="J336" s="3">
        <v>944865056</v>
      </c>
    </row>
    <row r="337" spans="1:10" ht="15" customHeight="1">
      <c r="A337" s="2" t="s">
        <v>0</v>
      </c>
      <c r="B337" s="2" t="s">
        <v>336</v>
      </c>
      <c r="C337" s="12">
        <v>1189548400</v>
      </c>
      <c r="D337" s="12">
        <v>0</v>
      </c>
      <c r="E337" s="3">
        <v>1189548400</v>
      </c>
      <c r="F337" s="3">
        <v>697043011</v>
      </c>
      <c r="G337" s="3">
        <v>0</v>
      </c>
      <c r="H337" s="3">
        <v>1886591411</v>
      </c>
      <c r="I337" s="3">
        <v>0</v>
      </c>
      <c r="J337" s="3">
        <v>1886591411</v>
      </c>
    </row>
    <row r="338" spans="1:10" ht="15" customHeight="1">
      <c r="A338" s="2" t="s">
        <v>0</v>
      </c>
      <c r="B338" s="2" t="s">
        <v>337</v>
      </c>
      <c r="C338" s="12">
        <v>1108288510</v>
      </c>
      <c r="D338" s="12">
        <v>0</v>
      </c>
      <c r="E338" s="3">
        <v>1108288510</v>
      </c>
      <c r="F338" s="3">
        <v>285145238</v>
      </c>
      <c r="G338" s="3">
        <v>0</v>
      </c>
      <c r="H338" s="3">
        <v>1393433748</v>
      </c>
      <c r="I338" s="3">
        <v>0</v>
      </c>
      <c r="J338" s="3">
        <v>1393433748</v>
      </c>
    </row>
    <row r="339" spans="1:10" ht="15" customHeight="1">
      <c r="A339" s="2" t="s">
        <v>0</v>
      </c>
      <c r="B339" s="2" t="s">
        <v>338</v>
      </c>
      <c r="C339" s="12">
        <v>1560967325</v>
      </c>
      <c r="D339" s="12">
        <v>0</v>
      </c>
      <c r="E339" s="3">
        <v>1560967325</v>
      </c>
      <c r="F339" s="3">
        <v>1130712482</v>
      </c>
      <c r="G339" s="3">
        <v>278426862</v>
      </c>
      <c r="H339" s="3">
        <v>2413252945</v>
      </c>
      <c r="I339" s="3">
        <v>0</v>
      </c>
      <c r="J339" s="3">
        <v>2413252945</v>
      </c>
    </row>
    <row r="340" spans="1:10" ht="15" customHeight="1">
      <c r="A340" s="2" t="s">
        <v>0</v>
      </c>
      <c r="B340" s="2" t="s">
        <v>339</v>
      </c>
      <c r="C340" s="12">
        <v>124553961</v>
      </c>
      <c r="D340" s="12">
        <v>0</v>
      </c>
      <c r="E340" s="3">
        <v>124553961</v>
      </c>
      <c r="F340" s="3">
        <v>50642145</v>
      </c>
      <c r="G340" s="3">
        <v>0</v>
      </c>
      <c r="H340" s="3">
        <v>175196106</v>
      </c>
      <c r="I340" s="3">
        <v>0</v>
      </c>
      <c r="J340" s="3">
        <v>175196106</v>
      </c>
    </row>
    <row r="341" spans="1:10" ht="15" customHeight="1">
      <c r="A341" s="2" t="s">
        <v>0</v>
      </c>
      <c r="B341" s="2" t="s">
        <v>340</v>
      </c>
      <c r="C341" s="12">
        <v>1069079282</v>
      </c>
      <c r="D341" s="12">
        <v>0</v>
      </c>
      <c r="E341" s="3">
        <v>1069079282</v>
      </c>
      <c r="F341" s="3">
        <v>192706737</v>
      </c>
      <c r="G341" s="3">
        <v>0</v>
      </c>
      <c r="H341" s="3">
        <v>1261786019</v>
      </c>
      <c r="I341" s="3">
        <v>0</v>
      </c>
      <c r="J341" s="3">
        <v>1261786019</v>
      </c>
    </row>
    <row r="342" spans="1:10" ht="15" customHeight="1">
      <c r="A342" s="2" t="s">
        <v>0</v>
      </c>
      <c r="B342" s="2" t="s">
        <v>341</v>
      </c>
      <c r="C342" s="12">
        <v>870934182</v>
      </c>
      <c r="D342" s="12">
        <v>0</v>
      </c>
      <c r="E342" s="3">
        <v>870934182</v>
      </c>
      <c r="F342" s="3">
        <v>1016584800</v>
      </c>
      <c r="G342" s="3">
        <v>0</v>
      </c>
      <c r="H342" s="3">
        <v>1887518982</v>
      </c>
      <c r="I342" s="3">
        <v>0</v>
      </c>
      <c r="J342" s="3">
        <v>1887518982</v>
      </c>
    </row>
    <row r="343" spans="1:12" ht="15" customHeight="1">
      <c r="A343" s="2" t="s">
        <v>0</v>
      </c>
      <c r="B343" s="2" t="s">
        <v>342</v>
      </c>
      <c r="C343" s="12">
        <v>1121880307</v>
      </c>
      <c r="D343" s="12">
        <v>1</v>
      </c>
      <c r="E343" s="3">
        <v>1121880307</v>
      </c>
      <c r="F343" s="3">
        <v>299738565</v>
      </c>
      <c r="G343" s="3">
        <v>1</v>
      </c>
      <c r="H343" s="3">
        <v>1421618871</v>
      </c>
      <c r="I343" s="3">
        <v>0</v>
      </c>
      <c r="J343" s="3">
        <v>1421618871</v>
      </c>
      <c r="K343" s="8">
        <f>+E343+F343-G343</f>
        <v>1421618871</v>
      </c>
      <c r="L343" s="8">
        <f>+K343-J343</f>
        <v>0</v>
      </c>
    </row>
    <row r="344" spans="1:10" ht="15" customHeight="1">
      <c r="A344" s="2" t="s">
        <v>0</v>
      </c>
      <c r="B344" s="2" t="s">
        <v>343</v>
      </c>
      <c r="C344" s="12">
        <v>39127371</v>
      </c>
      <c r="D344" s="12">
        <v>0</v>
      </c>
      <c r="E344" s="3">
        <v>39127371</v>
      </c>
      <c r="F344" s="3">
        <v>13613956</v>
      </c>
      <c r="G344" s="3">
        <v>0</v>
      </c>
      <c r="H344" s="3">
        <v>52741327</v>
      </c>
      <c r="I344" s="3">
        <v>0</v>
      </c>
      <c r="J344" s="3">
        <v>52741327</v>
      </c>
    </row>
    <row r="345" spans="1:10" ht="15" customHeight="1">
      <c r="A345" s="2" t="s">
        <v>0</v>
      </c>
      <c r="B345" s="2" t="s">
        <v>344</v>
      </c>
      <c r="C345" s="12">
        <v>55344560</v>
      </c>
      <c r="D345" s="12">
        <v>0</v>
      </c>
      <c r="E345" s="3">
        <v>55344560</v>
      </c>
      <c r="F345" s="3">
        <v>30007579</v>
      </c>
      <c r="G345" s="3">
        <v>0</v>
      </c>
      <c r="H345" s="3">
        <v>85352139</v>
      </c>
      <c r="I345" s="3">
        <v>0</v>
      </c>
      <c r="J345" s="3">
        <v>85352139</v>
      </c>
    </row>
    <row r="346" spans="1:10" ht="15" customHeight="1">
      <c r="A346" s="2" t="s">
        <v>0</v>
      </c>
      <c r="B346" s="2" t="s">
        <v>345</v>
      </c>
      <c r="C346" s="12">
        <v>3481266</v>
      </c>
      <c r="D346" s="12">
        <v>0</v>
      </c>
      <c r="E346" s="3">
        <v>3481266</v>
      </c>
      <c r="F346" s="3">
        <v>2148394</v>
      </c>
      <c r="G346" s="3">
        <v>0</v>
      </c>
      <c r="H346" s="3">
        <v>5629660</v>
      </c>
      <c r="I346" s="3">
        <v>0</v>
      </c>
      <c r="J346" s="3">
        <v>5629660</v>
      </c>
    </row>
    <row r="347" spans="1:10" ht="15" customHeight="1">
      <c r="A347" s="2" t="s">
        <v>0</v>
      </c>
      <c r="B347" s="2" t="s">
        <v>346</v>
      </c>
      <c r="C347" s="12">
        <v>90975200</v>
      </c>
      <c r="D347" s="12">
        <v>0</v>
      </c>
      <c r="E347" s="3">
        <v>90975200</v>
      </c>
      <c r="F347" s="3">
        <v>55890000</v>
      </c>
      <c r="G347" s="3">
        <v>0</v>
      </c>
      <c r="H347" s="3">
        <v>146865200</v>
      </c>
      <c r="I347" s="3">
        <v>0</v>
      </c>
      <c r="J347" s="3">
        <v>146865200</v>
      </c>
    </row>
    <row r="348" spans="1:10" ht="15" customHeight="1">
      <c r="A348" s="2" t="s">
        <v>0</v>
      </c>
      <c r="B348" s="2" t="s">
        <v>347</v>
      </c>
      <c r="C348" s="12">
        <v>34324002</v>
      </c>
      <c r="D348" s="12">
        <v>0</v>
      </c>
      <c r="E348" s="3">
        <v>34324002</v>
      </c>
      <c r="F348" s="3">
        <v>23393465</v>
      </c>
      <c r="G348" s="3">
        <v>0</v>
      </c>
      <c r="H348" s="3">
        <v>57717467</v>
      </c>
      <c r="I348" s="3">
        <v>0</v>
      </c>
      <c r="J348" s="3">
        <v>57717467</v>
      </c>
    </row>
    <row r="349" spans="1:10" ht="15" customHeight="1">
      <c r="A349" s="2" t="s">
        <v>0</v>
      </c>
      <c r="B349" s="2" t="s">
        <v>348</v>
      </c>
      <c r="C349" s="12">
        <v>28168491</v>
      </c>
      <c r="D349" s="12">
        <v>0</v>
      </c>
      <c r="E349" s="3">
        <v>28168491</v>
      </c>
      <c r="F349" s="3">
        <v>0</v>
      </c>
      <c r="G349" s="3">
        <v>0</v>
      </c>
      <c r="H349" s="3">
        <v>28168491</v>
      </c>
      <c r="I349" s="3">
        <v>0</v>
      </c>
      <c r="J349" s="3">
        <v>28168491</v>
      </c>
    </row>
    <row r="350" spans="1:10" ht="15" customHeight="1">
      <c r="A350" s="2" t="s">
        <v>0</v>
      </c>
      <c r="B350" s="2" t="s">
        <v>349</v>
      </c>
      <c r="C350" s="12">
        <v>52840717</v>
      </c>
      <c r="D350" s="12">
        <v>0</v>
      </c>
      <c r="E350" s="3">
        <v>52840717</v>
      </c>
      <c r="F350" s="3">
        <v>3588100</v>
      </c>
      <c r="G350" s="3">
        <v>46200</v>
      </c>
      <c r="H350" s="3">
        <v>56382617</v>
      </c>
      <c r="I350" s="3">
        <v>0</v>
      </c>
      <c r="J350" s="3">
        <v>56382617</v>
      </c>
    </row>
    <row r="351" spans="1:10" ht="15" customHeight="1">
      <c r="A351" s="2" t="s">
        <v>0</v>
      </c>
      <c r="B351" s="2" t="s">
        <v>350</v>
      </c>
      <c r="C351" s="12">
        <v>149226628</v>
      </c>
      <c r="D351" s="12">
        <v>0</v>
      </c>
      <c r="E351" s="3">
        <v>149226628</v>
      </c>
      <c r="F351" s="3">
        <v>67076330</v>
      </c>
      <c r="G351" s="3">
        <v>1467704</v>
      </c>
      <c r="H351" s="3">
        <v>214835254</v>
      </c>
      <c r="I351" s="3">
        <v>0</v>
      </c>
      <c r="J351" s="3">
        <v>214835254</v>
      </c>
    </row>
    <row r="352" spans="1:10" ht="15" customHeight="1">
      <c r="A352" s="2" t="s">
        <v>0</v>
      </c>
      <c r="B352" s="2" t="s">
        <v>351</v>
      </c>
      <c r="C352" s="12">
        <v>47533860</v>
      </c>
      <c r="D352" s="12">
        <v>0</v>
      </c>
      <c r="E352" s="3">
        <v>47533860</v>
      </c>
      <c r="F352" s="3">
        <v>2134023524</v>
      </c>
      <c r="G352" s="3">
        <v>2181557384</v>
      </c>
      <c r="H352" s="3">
        <v>0</v>
      </c>
      <c r="I352" s="3">
        <v>0</v>
      </c>
      <c r="J352" s="3">
        <v>0</v>
      </c>
    </row>
    <row r="353" spans="1:10" ht="15" customHeight="1">
      <c r="A353" s="2" t="s">
        <v>0</v>
      </c>
      <c r="B353" s="2" t="s">
        <v>352</v>
      </c>
      <c r="C353" s="12">
        <v>406208950</v>
      </c>
      <c r="D353" s="12">
        <v>0</v>
      </c>
      <c r="E353" s="3">
        <v>406208950</v>
      </c>
      <c r="F353" s="3">
        <v>186676978</v>
      </c>
      <c r="G353" s="3">
        <v>0</v>
      </c>
      <c r="H353" s="3">
        <v>592885928</v>
      </c>
      <c r="I353" s="3">
        <v>0</v>
      </c>
      <c r="J353" s="3">
        <v>592885928</v>
      </c>
    </row>
    <row r="354" spans="1:10" ht="15" customHeight="1">
      <c r="A354" s="2" t="s">
        <v>0</v>
      </c>
      <c r="B354" s="2" t="s">
        <v>353</v>
      </c>
      <c r="C354" s="12">
        <v>30004407</v>
      </c>
      <c r="D354" s="12">
        <v>0</v>
      </c>
      <c r="E354" s="3">
        <v>30004407</v>
      </c>
      <c r="F354" s="3">
        <v>53489722</v>
      </c>
      <c r="G354" s="3">
        <v>1155200</v>
      </c>
      <c r="H354" s="3">
        <v>82338929</v>
      </c>
      <c r="I354" s="3">
        <v>0</v>
      </c>
      <c r="J354" s="3">
        <v>82338929</v>
      </c>
    </row>
    <row r="355" spans="1:10" ht="15" customHeight="1">
      <c r="A355" s="2" t="s">
        <v>0</v>
      </c>
      <c r="B355" s="2" t="s">
        <v>354</v>
      </c>
      <c r="C355" s="12">
        <v>79922060</v>
      </c>
      <c r="D355" s="12">
        <v>0</v>
      </c>
      <c r="E355" s="3">
        <v>79922060</v>
      </c>
      <c r="F355" s="3">
        <v>67197610</v>
      </c>
      <c r="G355" s="3">
        <v>12310232</v>
      </c>
      <c r="H355" s="3">
        <v>134809438</v>
      </c>
      <c r="I355" s="3">
        <v>0</v>
      </c>
      <c r="J355" s="3">
        <v>134809438</v>
      </c>
    </row>
    <row r="356" spans="1:10" ht="15" customHeight="1">
      <c r="A356" s="2" t="s">
        <v>0</v>
      </c>
      <c r="B356" s="2" t="s">
        <v>355</v>
      </c>
      <c r="C356" s="12">
        <v>265103514</v>
      </c>
      <c r="D356" s="12">
        <v>0</v>
      </c>
      <c r="E356" s="3">
        <v>265103514</v>
      </c>
      <c r="F356" s="3">
        <v>170160748</v>
      </c>
      <c r="G356" s="3">
        <v>18341188</v>
      </c>
      <c r="H356" s="3">
        <v>416923074</v>
      </c>
      <c r="I356" s="3">
        <v>0</v>
      </c>
      <c r="J356" s="3">
        <v>416923074</v>
      </c>
    </row>
    <row r="357" spans="1:10" ht="15" customHeight="1">
      <c r="A357" s="2" t="s">
        <v>0</v>
      </c>
      <c r="B357" s="2" t="s">
        <v>356</v>
      </c>
      <c r="C357" s="12">
        <v>115550498</v>
      </c>
      <c r="D357" s="12">
        <v>0</v>
      </c>
      <c r="E357" s="3">
        <v>115550498</v>
      </c>
      <c r="F357" s="3">
        <v>54185759</v>
      </c>
      <c r="G357" s="3">
        <v>2386000</v>
      </c>
      <c r="H357" s="3">
        <v>167350257</v>
      </c>
      <c r="I357" s="3">
        <v>0</v>
      </c>
      <c r="J357" s="3">
        <v>167350257</v>
      </c>
    </row>
    <row r="358" spans="1:10" ht="15" customHeight="1">
      <c r="A358" s="2" t="s">
        <v>0</v>
      </c>
      <c r="B358" s="2" t="s">
        <v>357</v>
      </c>
      <c r="C358" s="12">
        <v>17875887</v>
      </c>
      <c r="D358" s="12">
        <v>0</v>
      </c>
      <c r="E358" s="3">
        <v>17875887</v>
      </c>
      <c r="F358" s="3">
        <v>4248233</v>
      </c>
      <c r="G358" s="3">
        <v>725978</v>
      </c>
      <c r="H358" s="3">
        <v>21398142</v>
      </c>
      <c r="I358" s="3">
        <v>0</v>
      </c>
      <c r="J358" s="3">
        <v>21398142</v>
      </c>
    </row>
    <row r="359" spans="1:10" ht="15" customHeight="1">
      <c r="A359" s="2" t="s">
        <v>0</v>
      </c>
      <c r="B359" s="2" t="s">
        <v>358</v>
      </c>
      <c r="C359" s="12">
        <v>10193216</v>
      </c>
      <c r="D359" s="12">
        <v>0</v>
      </c>
      <c r="E359" s="3">
        <v>10193216</v>
      </c>
      <c r="F359" s="3">
        <v>21144166</v>
      </c>
      <c r="G359" s="3">
        <v>2548102</v>
      </c>
      <c r="H359" s="3">
        <v>28789280</v>
      </c>
      <c r="I359" s="3">
        <v>0</v>
      </c>
      <c r="J359" s="3">
        <v>28789280</v>
      </c>
    </row>
    <row r="360" spans="1:10" ht="15" customHeight="1">
      <c r="A360" s="2" t="s">
        <v>0</v>
      </c>
      <c r="B360" s="2" t="s">
        <v>359</v>
      </c>
      <c r="C360" s="12">
        <v>0</v>
      </c>
      <c r="D360" s="12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</row>
    <row r="361" spans="1:10" ht="15" customHeight="1">
      <c r="A361" s="2" t="s">
        <v>0</v>
      </c>
      <c r="B361" s="2" t="s">
        <v>360</v>
      </c>
      <c r="C361" s="12">
        <v>7558652</v>
      </c>
      <c r="D361" s="12">
        <v>0</v>
      </c>
      <c r="E361" s="3">
        <v>7558652</v>
      </c>
      <c r="F361" s="3">
        <v>3314300</v>
      </c>
      <c r="G361" s="3">
        <v>0</v>
      </c>
      <c r="H361" s="3">
        <v>10872952</v>
      </c>
      <c r="I361" s="3">
        <v>0</v>
      </c>
      <c r="J361" s="3">
        <v>10872952</v>
      </c>
    </row>
    <row r="362" spans="1:10" ht="15" customHeight="1">
      <c r="A362" s="2" t="s">
        <v>0</v>
      </c>
      <c r="B362" s="2" t="s">
        <v>361</v>
      </c>
      <c r="C362" s="12">
        <v>1988925306</v>
      </c>
      <c r="D362" s="12">
        <v>0</v>
      </c>
      <c r="E362" s="3">
        <v>1988925306</v>
      </c>
      <c r="F362" s="3">
        <v>130477579</v>
      </c>
      <c r="G362" s="3">
        <v>18393997</v>
      </c>
      <c r="H362" s="3">
        <v>2101008888</v>
      </c>
      <c r="I362" s="3">
        <v>0</v>
      </c>
      <c r="J362" s="3">
        <v>2101008888</v>
      </c>
    </row>
    <row r="363" spans="1:10" ht="15" customHeight="1">
      <c r="A363" s="2" t="s">
        <v>0</v>
      </c>
      <c r="B363" s="2" t="s">
        <v>362</v>
      </c>
      <c r="C363" s="12">
        <v>56583489</v>
      </c>
      <c r="D363" s="12">
        <v>0</v>
      </c>
      <c r="E363" s="3">
        <v>56583489</v>
      </c>
      <c r="F363" s="3">
        <v>46811284</v>
      </c>
      <c r="G363" s="3">
        <v>0</v>
      </c>
      <c r="H363" s="3">
        <v>103394773</v>
      </c>
      <c r="I363" s="3">
        <v>0</v>
      </c>
      <c r="J363" s="3">
        <v>103394773</v>
      </c>
    </row>
    <row r="364" spans="1:10" ht="15" customHeight="1">
      <c r="A364" s="2" t="s">
        <v>0</v>
      </c>
      <c r="B364" s="2" t="s">
        <v>363</v>
      </c>
      <c r="C364" s="12">
        <v>3902828</v>
      </c>
      <c r="D364" s="12">
        <v>0</v>
      </c>
      <c r="E364" s="3">
        <v>3902828</v>
      </c>
      <c r="F364" s="3">
        <v>7805655</v>
      </c>
      <c r="G364" s="3">
        <v>0</v>
      </c>
      <c r="H364" s="3">
        <v>11708483</v>
      </c>
      <c r="I364" s="3">
        <v>0</v>
      </c>
      <c r="J364" s="3">
        <v>11708483</v>
      </c>
    </row>
    <row r="365" spans="1:10" ht="15" customHeight="1">
      <c r="A365" s="2" t="s">
        <v>0</v>
      </c>
      <c r="B365" s="2" t="s">
        <v>364</v>
      </c>
      <c r="C365" s="12">
        <v>0</v>
      </c>
      <c r="D365" s="12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</row>
    <row r="366" spans="1:10" ht="15" customHeight="1">
      <c r="A366" s="2" t="s">
        <v>0</v>
      </c>
      <c r="B366" s="2" t="s">
        <v>365</v>
      </c>
      <c r="C366" s="12">
        <v>21862012</v>
      </c>
      <c r="D366" s="12">
        <v>0</v>
      </c>
      <c r="E366" s="3">
        <v>21862012</v>
      </c>
      <c r="F366" s="3">
        <v>87426574</v>
      </c>
      <c r="G366" s="3">
        <v>60188468</v>
      </c>
      <c r="H366" s="3">
        <v>49100118</v>
      </c>
      <c r="I366" s="3">
        <v>0</v>
      </c>
      <c r="J366" s="3">
        <v>49100118</v>
      </c>
    </row>
    <row r="367" spans="1:10" ht="15" customHeight="1">
      <c r="A367" s="2" t="s">
        <v>0</v>
      </c>
      <c r="B367" s="2" t="s">
        <v>366</v>
      </c>
      <c r="C367" s="12">
        <v>0</v>
      </c>
      <c r="D367" s="12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</row>
    <row r="368" spans="1:10" ht="15" customHeight="1">
      <c r="A368" s="2" t="s">
        <v>0</v>
      </c>
      <c r="B368" s="2" t="s">
        <v>367</v>
      </c>
      <c r="C368" s="12">
        <v>0</v>
      </c>
      <c r="D368" s="12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</row>
    <row r="369" spans="1:10" ht="15" customHeight="1">
      <c r="A369" s="2" t="s">
        <v>0</v>
      </c>
      <c r="B369" s="2" t="s">
        <v>368</v>
      </c>
      <c r="C369" s="12">
        <v>29908710505</v>
      </c>
      <c r="D369" s="12">
        <v>0</v>
      </c>
      <c r="E369" s="3">
        <v>29908710505</v>
      </c>
      <c r="F369" s="3">
        <v>32311276472</v>
      </c>
      <c r="G369" s="3">
        <v>6392218276</v>
      </c>
      <c r="H369" s="3">
        <v>55827768701</v>
      </c>
      <c r="I369" s="3">
        <v>0</v>
      </c>
      <c r="J369" s="3">
        <v>55827768701</v>
      </c>
    </row>
    <row r="370" spans="1:10" ht="15" customHeight="1">
      <c r="A370" s="2" t="s">
        <v>0</v>
      </c>
      <c r="B370" s="2" t="s">
        <v>369</v>
      </c>
      <c r="C370" s="12">
        <v>213365308</v>
      </c>
      <c r="D370" s="12">
        <v>0</v>
      </c>
      <c r="E370" s="3">
        <v>213365308</v>
      </c>
      <c r="F370" s="3">
        <v>122939887</v>
      </c>
      <c r="G370" s="3">
        <v>0</v>
      </c>
      <c r="H370" s="3">
        <v>336305195</v>
      </c>
      <c r="I370" s="3">
        <v>0</v>
      </c>
      <c r="J370" s="3">
        <v>336305195</v>
      </c>
    </row>
    <row r="371" spans="1:10" ht="15" customHeight="1">
      <c r="A371" s="2" t="s">
        <v>0</v>
      </c>
      <c r="B371" s="2" t="s">
        <v>370</v>
      </c>
      <c r="C371" s="12">
        <v>670938966</v>
      </c>
      <c r="D371" s="12">
        <v>0</v>
      </c>
      <c r="E371" s="3">
        <v>670938966</v>
      </c>
      <c r="F371" s="3">
        <v>639322978</v>
      </c>
      <c r="G371" s="3">
        <v>89752857</v>
      </c>
      <c r="H371" s="3">
        <v>1220509087</v>
      </c>
      <c r="I371" s="3">
        <v>0</v>
      </c>
      <c r="J371" s="3">
        <v>1220509087</v>
      </c>
    </row>
    <row r="372" spans="1:10" ht="15" customHeight="1">
      <c r="A372" s="2" t="s">
        <v>0</v>
      </c>
      <c r="B372" s="2" t="s">
        <v>371</v>
      </c>
      <c r="C372" s="12">
        <v>43316598</v>
      </c>
      <c r="D372" s="12">
        <v>0</v>
      </c>
      <c r="E372" s="3">
        <v>43316598</v>
      </c>
      <c r="F372" s="3">
        <v>29758853</v>
      </c>
      <c r="G372" s="3">
        <v>1356536</v>
      </c>
      <c r="H372" s="3">
        <v>71718915</v>
      </c>
      <c r="I372" s="3">
        <v>0</v>
      </c>
      <c r="J372" s="3">
        <v>71718915</v>
      </c>
    </row>
    <row r="373" spans="1:10" ht="15" customHeight="1">
      <c r="A373" s="2" t="s">
        <v>0</v>
      </c>
      <c r="B373" s="2" t="s">
        <v>372</v>
      </c>
      <c r="C373" s="12">
        <v>418960671</v>
      </c>
      <c r="D373" s="12">
        <v>0</v>
      </c>
      <c r="E373" s="3">
        <v>418960671</v>
      </c>
      <c r="F373" s="3">
        <v>17318596</v>
      </c>
      <c r="G373" s="3">
        <v>0</v>
      </c>
      <c r="H373" s="3">
        <v>436279267</v>
      </c>
      <c r="I373" s="3">
        <v>0</v>
      </c>
      <c r="J373" s="3">
        <v>436279267</v>
      </c>
    </row>
    <row r="374" spans="1:12" ht="15" customHeight="1">
      <c r="A374" s="2" t="s">
        <v>0</v>
      </c>
      <c r="B374" s="2" t="s">
        <v>373</v>
      </c>
      <c r="C374" s="12">
        <v>0</v>
      </c>
      <c r="D374" s="13">
        <v>-1863152580</v>
      </c>
      <c r="E374" s="3">
        <v>0</v>
      </c>
      <c r="F374" s="3">
        <f>931576290+1863152580</f>
        <v>2794728870</v>
      </c>
      <c r="G374" s="3">
        <v>2794728870</v>
      </c>
      <c r="H374" s="3">
        <v>0</v>
      </c>
      <c r="I374" s="3">
        <v>0</v>
      </c>
      <c r="J374" s="3">
        <v>0</v>
      </c>
      <c r="K374" s="8">
        <f>+E374+F374-G374</f>
        <v>0</v>
      </c>
      <c r="L374" s="8">
        <f>+K374-J374</f>
        <v>0</v>
      </c>
    </row>
    <row r="375" spans="1:10" ht="15" customHeight="1">
      <c r="A375" s="2" t="s">
        <v>0</v>
      </c>
      <c r="B375" s="2" t="s">
        <v>374</v>
      </c>
      <c r="C375" s="12">
        <v>737367</v>
      </c>
      <c r="D375" s="12">
        <v>0</v>
      </c>
      <c r="E375" s="3">
        <v>737367</v>
      </c>
      <c r="F375" s="3">
        <v>481175</v>
      </c>
      <c r="G375" s="3">
        <v>0</v>
      </c>
      <c r="H375" s="3">
        <v>1218542</v>
      </c>
      <c r="I375" s="3">
        <v>0</v>
      </c>
      <c r="J375" s="3">
        <v>1218542</v>
      </c>
    </row>
    <row r="376" spans="1:10" ht="15" customHeight="1">
      <c r="A376" s="2" t="s">
        <v>0</v>
      </c>
      <c r="B376" s="2" t="s">
        <v>375</v>
      </c>
      <c r="C376" s="12">
        <v>593</v>
      </c>
      <c r="D376" s="12">
        <v>0</v>
      </c>
      <c r="E376" s="3">
        <v>593</v>
      </c>
      <c r="F376" s="3">
        <v>170</v>
      </c>
      <c r="G376" s="3">
        <v>0</v>
      </c>
      <c r="H376" s="3">
        <v>763</v>
      </c>
      <c r="I376" s="3">
        <v>0</v>
      </c>
      <c r="J376" s="3">
        <v>763</v>
      </c>
    </row>
    <row r="377" spans="1:10" ht="15" customHeight="1">
      <c r="A377" s="2" t="s">
        <v>0</v>
      </c>
      <c r="B377" s="2" t="s">
        <v>376</v>
      </c>
      <c r="C377" s="12">
        <v>364152164</v>
      </c>
      <c r="D377" s="12">
        <v>0</v>
      </c>
      <c r="E377" s="3">
        <v>364152164</v>
      </c>
      <c r="F377" s="3">
        <v>133194061</v>
      </c>
      <c r="G377" s="3">
        <v>0</v>
      </c>
      <c r="H377" s="3">
        <v>497346225</v>
      </c>
      <c r="I377" s="3">
        <v>0</v>
      </c>
      <c r="J377" s="3">
        <v>497346225</v>
      </c>
    </row>
    <row r="378" spans="1:10" ht="15" customHeight="1">
      <c r="A378" s="2" t="s">
        <v>0</v>
      </c>
      <c r="B378" s="2" t="s">
        <v>377</v>
      </c>
      <c r="C378" s="12">
        <v>780020</v>
      </c>
      <c r="D378" s="12">
        <v>0</v>
      </c>
      <c r="E378" s="3">
        <v>780020</v>
      </c>
      <c r="F378" s="3">
        <v>780020</v>
      </c>
      <c r="G378" s="3">
        <v>0</v>
      </c>
      <c r="H378" s="3">
        <v>1560040</v>
      </c>
      <c r="I378" s="3">
        <v>0</v>
      </c>
      <c r="J378" s="3">
        <v>1560040</v>
      </c>
    </row>
    <row r="379" spans="1:10" ht="15" customHeight="1">
      <c r="A379" s="2" t="s">
        <v>0</v>
      </c>
      <c r="B379" s="2" t="s">
        <v>378</v>
      </c>
      <c r="C379" s="12">
        <v>719521215</v>
      </c>
      <c r="D379" s="12">
        <v>0</v>
      </c>
      <c r="E379" s="3">
        <v>719521215</v>
      </c>
      <c r="F379" s="3">
        <v>286449583</v>
      </c>
      <c r="G379" s="3">
        <v>0</v>
      </c>
      <c r="H379" s="3">
        <v>1005970798</v>
      </c>
      <c r="I379" s="3">
        <v>0</v>
      </c>
      <c r="J379" s="3">
        <v>1005970798</v>
      </c>
    </row>
    <row r="380" spans="1:10" ht="15" customHeight="1">
      <c r="A380" s="2" t="s">
        <v>0</v>
      </c>
      <c r="B380" s="2" t="s">
        <v>379</v>
      </c>
      <c r="C380" s="12">
        <v>11500</v>
      </c>
      <c r="D380" s="12">
        <v>0</v>
      </c>
      <c r="E380" s="3">
        <v>11500</v>
      </c>
      <c r="F380" s="3">
        <v>5750</v>
      </c>
      <c r="G380" s="3">
        <v>0</v>
      </c>
      <c r="H380" s="3">
        <v>17250</v>
      </c>
      <c r="I380" s="3">
        <v>0</v>
      </c>
      <c r="J380" s="3">
        <v>17250</v>
      </c>
    </row>
    <row r="381" spans="1:10" ht="15" customHeight="1">
      <c r="A381" s="2" t="s">
        <v>0</v>
      </c>
      <c r="B381" s="2" t="s">
        <v>380</v>
      </c>
      <c r="C381" s="12">
        <v>370014994</v>
      </c>
      <c r="D381" s="12">
        <v>0</v>
      </c>
      <c r="E381" s="3">
        <v>370014994</v>
      </c>
      <c r="F381" s="3">
        <v>204876004</v>
      </c>
      <c r="G381" s="3">
        <v>107373</v>
      </c>
      <c r="H381" s="3">
        <v>574783625</v>
      </c>
      <c r="I381" s="3">
        <v>0</v>
      </c>
      <c r="J381" s="3">
        <v>574783625</v>
      </c>
    </row>
    <row r="382" spans="1:10" ht="15" customHeight="1">
      <c r="A382" s="2" t="s">
        <v>0</v>
      </c>
      <c r="B382" s="2" t="s">
        <v>381</v>
      </c>
      <c r="C382" s="12">
        <v>10523076</v>
      </c>
      <c r="D382" s="12">
        <v>0</v>
      </c>
      <c r="E382" s="3">
        <v>10523076</v>
      </c>
      <c r="F382" s="3">
        <v>4206394</v>
      </c>
      <c r="G382" s="3">
        <v>0</v>
      </c>
      <c r="H382" s="3">
        <v>14729470</v>
      </c>
      <c r="I382" s="3">
        <v>0</v>
      </c>
      <c r="J382" s="3">
        <v>14729470</v>
      </c>
    </row>
    <row r="383" spans="1:10" ht="15" customHeight="1">
      <c r="A383" s="2" t="s">
        <v>0</v>
      </c>
      <c r="B383" s="2" t="s">
        <v>382</v>
      </c>
      <c r="C383" s="12">
        <v>570500239</v>
      </c>
      <c r="D383" s="12">
        <v>0</v>
      </c>
      <c r="E383" s="3">
        <v>570500239</v>
      </c>
      <c r="F383" s="3">
        <v>244564559</v>
      </c>
      <c r="G383" s="3">
        <v>0</v>
      </c>
      <c r="H383" s="3">
        <v>815064798</v>
      </c>
      <c r="I383" s="3">
        <v>0</v>
      </c>
      <c r="J383" s="3">
        <v>815064798</v>
      </c>
    </row>
    <row r="384" spans="1:10" ht="15" customHeight="1">
      <c r="A384" s="2" t="s">
        <v>0</v>
      </c>
      <c r="B384" s="2" t="s">
        <v>383</v>
      </c>
      <c r="C384" s="12">
        <v>2451709439</v>
      </c>
      <c r="D384" s="12">
        <v>0</v>
      </c>
      <c r="E384" s="3">
        <v>2451709439</v>
      </c>
      <c r="F384" s="3">
        <v>1172555888</v>
      </c>
      <c r="G384" s="3">
        <v>0</v>
      </c>
      <c r="H384" s="3">
        <v>3624265327</v>
      </c>
      <c r="I384" s="3">
        <v>0</v>
      </c>
      <c r="J384" s="3">
        <v>3624265327</v>
      </c>
    </row>
    <row r="385" spans="1:10" ht="15" customHeight="1">
      <c r="A385" s="2" t="s">
        <v>0</v>
      </c>
      <c r="B385" s="2" t="s">
        <v>384</v>
      </c>
      <c r="C385" s="12">
        <v>2288096982</v>
      </c>
      <c r="D385" s="12">
        <v>0</v>
      </c>
      <c r="E385" s="3">
        <v>2288096982</v>
      </c>
      <c r="F385" s="3">
        <v>1147063159</v>
      </c>
      <c r="G385" s="3">
        <v>0</v>
      </c>
      <c r="H385" s="3">
        <v>3435160141</v>
      </c>
      <c r="I385" s="3">
        <v>0</v>
      </c>
      <c r="J385" s="3">
        <v>3435160141</v>
      </c>
    </row>
    <row r="386" spans="1:10" ht="15" customHeight="1">
      <c r="A386" s="2" t="s">
        <v>0</v>
      </c>
      <c r="B386" s="2" t="s">
        <v>385</v>
      </c>
      <c r="C386" s="12">
        <v>84010325</v>
      </c>
      <c r="D386" s="12">
        <v>0</v>
      </c>
      <c r="E386" s="3">
        <v>84010325</v>
      </c>
      <c r="F386" s="3">
        <v>39679028</v>
      </c>
      <c r="G386" s="3">
        <v>0</v>
      </c>
      <c r="H386" s="3">
        <v>123689353</v>
      </c>
      <c r="I386" s="3">
        <v>0</v>
      </c>
      <c r="J386" s="3">
        <v>123689353</v>
      </c>
    </row>
    <row r="387" spans="1:10" ht="15" customHeight="1">
      <c r="A387" s="2" t="s">
        <v>0</v>
      </c>
      <c r="B387" s="2" t="s">
        <v>386</v>
      </c>
      <c r="C387" s="12">
        <v>3848758</v>
      </c>
      <c r="D387" s="12">
        <v>0</v>
      </c>
      <c r="E387" s="3">
        <v>3848758</v>
      </c>
      <c r="F387" s="3">
        <v>1555836</v>
      </c>
      <c r="G387" s="3">
        <v>0</v>
      </c>
      <c r="H387" s="3">
        <v>5404594</v>
      </c>
      <c r="I387" s="3">
        <v>0</v>
      </c>
      <c r="J387" s="3">
        <v>5404594</v>
      </c>
    </row>
    <row r="388" spans="1:10" ht="15" customHeight="1">
      <c r="A388" s="2" t="s">
        <v>0</v>
      </c>
      <c r="B388" s="2" t="s">
        <v>387</v>
      </c>
      <c r="C388" s="12">
        <v>6595785</v>
      </c>
      <c r="D388" s="12">
        <v>0</v>
      </c>
      <c r="E388" s="3">
        <v>6595785</v>
      </c>
      <c r="F388" s="3">
        <v>3297893</v>
      </c>
      <c r="G388" s="3">
        <v>0</v>
      </c>
      <c r="H388" s="3">
        <v>9893678</v>
      </c>
      <c r="I388" s="3">
        <v>0</v>
      </c>
      <c r="J388" s="3">
        <v>9893678</v>
      </c>
    </row>
    <row r="389" spans="1:10" ht="15" customHeight="1">
      <c r="A389" s="2" t="s">
        <v>0</v>
      </c>
      <c r="B389" s="2" t="s">
        <v>388</v>
      </c>
      <c r="C389" s="12">
        <v>219251179</v>
      </c>
      <c r="D389" s="12">
        <v>0</v>
      </c>
      <c r="E389" s="3">
        <v>219251179</v>
      </c>
      <c r="F389" s="3">
        <v>92174009</v>
      </c>
      <c r="G389" s="3">
        <v>0</v>
      </c>
      <c r="H389" s="3">
        <v>311425188</v>
      </c>
      <c r="I389" s="3">
        <v>0</v>
      </c>
      <c r="J389" s="3">
        <v>311425188</v>
      </c>
    </row>
    <row r="390" spans="1:10" ht="15" customHeight="1">
      <c r="A390" s="2" t="s">
        <v>0</v>
      </c>
      <c r="B390" s="2" t="s">
        <v>389</v>
      </c>
      <c r="C390" s="12">
        <v>11840000</v>
      </c>
      <c r="D390" s="12">
        <v>0</v>
      </c>
      <c r="E390" s="3">
        <v>11840000</v>
      </c>
      <c r="F390" s="3">
        <v>5920000</v>
      </c>
      <c r="G390" s="3">
        <v>0</v>
      </c>
      <c r="H390" s="3">
        <v>17760000</v>
      </c>
      <c r="I390" s="3">
        <v>0</v>
      </c>
      <c r="J390" s="3">
        <v>17760000</v>
      </c>
    </row>
    <row r="391" spans="1:10" ht="15" customHeight="1">
      <c r="A391" s="2" t="s">
        <v>0</v>
      </c>
      <c r="B391" s="2" t="s">
        <v>390</v>
      </c>
      <c r="C391" s="12">
        <v>12995147922</v>
      </c>
      <c r="D391" s="12">
        <v>0</v>
      </c>
      <c r="E391" s="3">
        <v>12995147922</v>
      </c>
      <c r="F391" s="3">
        <v>6497573961</v>
      </c>
      <c r="G391" s="3">
        <v>0</v>
      </c>
      <c r="H391" s="3">
        <v>19492721883</v>
      </c>
      <c r="I391" s="3">
        <v>0</v>
      </c>
      <c r="J391" s="3">
        <v>19492721883</v>
      </c>
    </row>
    <row r="392" spans="1:10" ht="15" customHeight="1">
      <c r="A392" s="2" t="s">
        <v>0</v>
      </c>
      <c r="B392" s="2" t="s">
        <v>391</v>
      </c>
      <c r="C392" s="12">
        <v>240475304</v>
      </c>
      <c r="D392" s="12">
        <v>0</v>
      </c>
      <c r="E392" s="3">
        <v>240475304</v>
      </c>
      <c r="F392" s="3">
        <v>116683161</v>
      </c>
      <c r="G392" s="3">
        <v>0</v>
      </c>
      <c r="H392" s="3">
        <v>357158465</v>
      </c>
      <c r="I392" s="3">
        <v>0</v>
      </c>
      <c r="J392" s="3">
        <v>357158465</v>
      </c>
    </row>
    <row r="393" spans="1:10" ht="15" customHeight="1">
      <c r="A393" s="2" t="s">
        <v>0</v>
      </c>
      <c r="B393" s="2" t="s">
        <v>392</v>
      </c>
      <c r="C393" s="12">
        <v>181661345</v>
      </c>
      <c r="D393" s="12">
        <v>0</v>
      </c>
      <c r="E393" s="3">
        <v>181661345</v>
      </c>
      <c r="F393" s="3">
        <v>89949999</v>
      </c>
      <c r="G393" s="3">
        <v>0</v>
      </c>
      <c r="H393" s="3">
        <v>271611344</v>
      </c>
      <c r="I393" s="3">
        <v>0</v>
      </c>
      <c r="J393" s="3">
        <v>271611344</v>
      </c>
    </row>
    <row r="394" spans="1:10" ht="15" customHeight="1">
      <c r="A394" s="2" t="s">
        <v>0</v>
      </c>
      <c r="B394" s="2" t="s">
        <v>393</v>
      </c>
      <c r="C394" s="12">
        <v>1169019052</v>
      </c>
      <c r="D394" s="12">
        <v>0</v>
      </c>
      <c r="E394" s="3">
        <v>1169019052</v>
      </c>
      <c r="F394" s="3">
        <v>972532638</v>
      </c>
      <c r="G394" s="3">
        <v>525899211</v>
      </c>
      <c r="H394" s="3">
        <v>1615652479</v>
      </c>
      <c r="I394" s="3">
        <v>0</v>
      </c>
      <c r="J394" s="3">
        <v>1615652479</v>
      </c>
    </row>
    <row r="395" spans="1:10" ht="15" customHeight="1">
      <c r="A395" s="2" t="s">
        <v>0</v>
      </c>
      <c r="B395" s="2" t="s">
        <v>394</v>
      </c>
      <c r="C395" s="12">
        <v>33599845</v>
      </c>
      <c r="D395" s="12">
        <v>0</v>
      </c>
      <c r="E395" s="3">
        <v>33599845</v>
      </c>
      <c r="F395" s="3">
        <v>662953481</v>
      </c>
      <c r="G395" s="3">
        <v>0</v>
      </c>
      <c r="H395" s="3">
        <v>696553326</v>
      </c>
      <c r="I395" s="3">
        <v>0</v>
      </c>
      <c r="J395" s="3">
        <v>696553326</v>
      </c>
    </row>
    <row r="396" spans="1:10" ht="15" customHeight="1">
      <c r="A396" s="2" t="s">
        <v>0</v>
      </c>
      <c r="B396" s="2" t="s">
        <v>395</v>
      </c>
      <c r="C396" s="12">
        <v>1523766</v>
      </c>
      <c r="D396" s="12">
        <v>0</v>
      </c>
      <c r="E396" s="3">
        <v>1523766</v>
      </c>
      <c r="F396" s="3">
        <v>63554891</v>
      </c>
      <c r="G396" s="3">
        <v>0</v>
      </c>
      <c r="H396" s="3">
        <v>65078657</v>
      </c>
      <c r="I396" s="3">
        <v>0</v>
      </c>
      <c r="J396" s="3">
        <v>65078657</v>
      </c>
    </row>
    <row r="397" spans="1:10" ht="15" customHeight="1">
      <c r="A397" s="2" t="s">
        <v>0</v>
      </c>
      <c r="B397" s="2" t="s">
        <v>396</v>
      </c>
      <c r="C397" s="12">
        <v>0</v>
      </c>
      <c r="D397" s="12">
        <v>0</v>
      </c>
      <c r="E397" s="3">
        <v>0</v>
      </c>
      <c r="F397" s="3">
        <v>29889770</v>
      </c>
      <c r="G397" s="3">
        <v>0</v>
      </c>
      <c r="H397" s="3">
        <v>29889770</v>
      </c>
      <c r="I397" s="3">
        <v>0</v>
      </c>
      <c r="J397" s="3">
        <v>29889770</v>
      </c>
    </row>
    <row r="398" spans="1:10" ht="15" customHeight="1">
      <c r="A398" s="2" t="s">
        <v>0</v>
      </c>
      <c r="B398" s="2" t="s">
        <v>397</v>
      </c>
      <c r="C398" s="12">
        <v>23995827895</v>
      </c>
      <c r="D398" s="12">
        <v>0</v>
      </c>
      <c r="E398" s="3">
        <v>23995827895</v>
      </c>
      <c r="F398" s="3">
        <v>15300600960</v>
      </c>
      <c r="G398" s="3">
        <v>5963129910</v>
      </c>
      <c r="H398" s="3">
        <v>33333298945</v>
      </c>
      <c r="I398" s="3">
        <v>0</v>
      </c>
      <c r="J398" s="3">
        <v>33333298945</v>
      </c>
    </row>
    <row r="399" spans="1:10" ht="15" customHeight="1">
      <c r="A399" s="2" t="s">
        <v>0</v>
      </c>
      <c r="B399" s="2" t="s">
        <v>398</v>
      </c>
      <c r="C399" s="12">
        <v>3108936451</v>
      </c>
      <c r="D399" s="12">
        <v>0</v>
      </c>
      <c r="E399" s="3">
        <v>3108936451</v>
      </c>
      <c r="F399" s="3">
        <v>1694980424</v>
      </c>
      <c r="G399" s="3">
        <v>0</v>
      </c>
      <c r="H399" s="3">
        <v>4803916875</v>
      </c>
      <c r="I399" s="3">
        <v>0</v>
      </c>
      <c r="J399" s="3">
        <v>4803916875</v>
      </c>
    </row>
    <row r="400" spans="1:10" ht="15" customHeight="1">
      <c r="A400" s="2" t="s">
        <v>0</v>
      </c>
      <c r="B400" s="2" t="s">
        <v>399</v>
      </c>
      <c r="C400" s="12">
        <v>255308770</v>
      </c>
      <c r="D400" s="12">
        <v>0</v>
      </c>
      <c r="E400" s="3">
        <v>255308770</v>
      </c>
      <c r="F400" s="3">
        <v>0</v>
      </c>
      <c r="G400" s="3">
        <v>0</v>
      </c>
      <c r="H400" s="3">
        <v>255308770</v>
      </c>
      <c r="I400" s="3">
        <v>0</v>
      </c>
      <c r="J400" s="3">
        <v>255308770</v>
      </c>
    </row>
    <row r="401" spans="1:10" ht="15" customHeight="1">
      <c r="A401" s="2" t="s">
        <v>0</v>
      </c>
      <c r="B401" s="2" t="s">
        <v>400</v>
      </c>
      <c r="C401" s="12">
        <v>37000000</v>
      </c>
      <c r="D401" s="12">
        <v>0</v>
      </c>
      <c r="E401" s="3">
        <v>37000000</v>
      </c>
      <c r="F401" s="3">
        <v>0</v>
      </c>
      <c r="G401" s="3">
        <v>0</v>
      </c>
      <c r="H401" s="3">
        <v>37000000</v>
      </c>
      <c r="I401" s="3">
        <v>0</v>
      </c>
      <c r="J401" s="3">
        <v>37000000</v>
      </c>
    </row>
    <row r="402" spans="1:12" ht="15" customHeight="1">
      <c r="A402" s="2" t="s">
        <v>0</v>
      </c>
      <c r="B402" s="2" t="s">
        <v>401</v>
      </c>
      <c r="C402" s="12">
        <v>213032100</v>
      </c>
      <c r="D402" s="13">
        <v>-2878726287</v>
      </c>
      <c r="E402" s="12">
        <v>213032100</v>
      </c>
      <c r="F402" s="3">
        <f>2015151896+2878726287</f>
        <v>4893878183</v>
      </c>
      <c r="G402" s="3">
        <v>4767824002</v>
      </c>
      <c r="H402" s="3">
        <v>339086281</v>
      </c>
      <c r="I402" s="3">
        <v>0</v>
      </c>
      <c r="J402" s="3">
        <v>339086281</v>
      </c>
      <c r="K402" s="8">
        <f>+E402+F402-G402</f>
        <v>339086281</v>
      </c>
      <c r="L402" s="8">
        <f>+K402-J402</f>
        <v>0</v>
      </c>
    </row>
    <row r="403" spans="1:10" ht="15" customHeight="1">
      <c r="A403" s="2" t="s">
        <v>0</v>
      </c>
      <c r="B403" s="2" t="s">
        <v>402</v>
      </c>
      <c r="C403" s="12">
        <v>48523651</v>
      </c>
      <c r="D403" s="12">
        <v>0</v>
      </c>
      <c r="E403" s="3">
        <v>48523651</v>
      </c>
      <c r="F403" s="3">
        <v>49400000</v>
      </c>
      <c r="G403" s="3">
        <v>0</v>
      </c>
      <c r="H403" s="3">
        <v>97923651</v>
      </c>
      <c r="I403" s="3">
        <v>0</v>
      </c>
      <c r="J403" s="3">
        <v>97923651</v>
      </c>
    </row>
    <row r="404" spans="1:10" ht="15" customHeight="1">
      <c r="A404" s="2" t="s">
        <v>0</v>
      </c>
      <c r="B404" s="2" t="s">
        <v>403</v>
      </c>
      <c r="C404" s="12">
        <v>0</v>
      </c>
      <c r="D404" s="12">
        <v>0</v>
      </c>
      <c r="E404" s="3">
        <v>0</v>
      </c>
      <c r="F404" s="3">
        <v>37187500</v>
      </c>
      <c r="G404" s="3">
        <v>0</v>
      </c>
      <c r="H404" s="3">
        <v>37187500</v>
      </c>
      <c r="I404" s="3">
        <v>0</v>
      </c>
      <c r="J404" s="3">
        <v>37187500</v>
      </c>
    </row>
    <row r="405" spans="1:12" ht="15" customHeight="1">
      <c r="A405" s="2" t="s">
        <v>0</v>
      </c>
      <c r="B405" s="2" t="s">
        <v>404</v>
      </c>
      <c r="C405" s="12">
        <v>113239258589</v>
      </c>
      <c r="D405" s="13">
        <v>-435428952</v>
      </c>
      <c r="E405" s="3">
        <v>113239258589</v>
      </c>
      <c r="F405" s="3">
        <f>65054853911+435428952</f>
        <v>65490282863</v>
      </c>
      <c r="G405" s="3">
        <v>1193741714</v>
      </c>
      <c r="H405" s="3">
        <v>177535799738</v>
      </c>
      <c r="I405" s="3">
        <v>0</v>
      </c>
      <c r="J405" s="3">
        <v>177535799738</v>
      </c>
      <c r="K405" s="8">
        <f>+E405+F405-G405</f>
        <v>177535799738</v>
      </c>
      <c r="L405" s="8">
        <f>+K405-J405</f>
        <v>0</v>
      </c>
    </row>
    <row r="406" spans="1:10" ht="15" customHeight="1">
      <c r="A406" s="2" t="s">
        <v>0</v>
      </c>
      <c r="B406" s="2" t="s">
        <v>405</v>
      </c>
      <c r="C406" s="12">
        <v>4969376653</v>
      </c>
      <c r="D406" s="12">
        <v>0</v>
      </c>
      <c r="E406" s="3">
        <v>4969376653</v>
      </c>
      <c r="F406" s="3">
        <v>2828893500</v>
      </c>
      <c r="G406" s="3">
        <v>0</v>
      </c>
      <c r="H406" s="3">
        <v>7798270153</v>
      </c>
      <c r="I406" s="3">
        <v>0</v>
      </c>
      <c r="J406" s="3">
        <v>7798270153</v>
      </c>
    </row>
    <row r="407" spans="1:10" ht="15" customHeight="1">
      <c r="A407" s="2" t="s">
        <v>0</v>
      </c>
      <c r="B407" s="2" t="s">
        <v>406</v>
      </c>
      <c r="C407" s="12">
        <v>3595464057</v>
      </c>
      <c r="D407" s="12">
        <v>0</v>
      </c>
      <c r="E407" s="3">
        <v>3595464057</v>
      </c>
      <c r="F407" s="3">
        <v>2434053082</v>
      </c>
      <c r="G407" s="3">
        <v>13179241</v>
      </c>
      <c r="H407" s="3">
        <v>6016337898</v>
      </c>
      <c r="I407" s="3">
        <v>0</v>
      </c>
      <c r="J407" s="3">
        <v>6016337898</v>
      </c>
    </row>
    <row r="408" spans="1:10" ht="15" customHeight="1">
      <c r="A408" s="2" t="s">
        <v>0</v>
      </c>
      <c r="B408" s="2" t="s">
        <v>407</v>
      </c>
      <c r="C408" s="12">
        <v>14648844547</v>
      </c>
      <c r="D408" s="12">
        <v>0</v>
      </c>
      <c r="E408" s="3">
        <v>14648844547</v>
      </c>
      <c r="F408" s="3">
        <v>9887129807</v>
      </c>
      <c r="G408" s="3">
        <v>366930950</v>
      </c>
      <c r="H408" s="3">
        <v>24169043404</v>
      </c>
      <c r="I408" s="3">
        <v>0</v>
      </c>
      <c r="J408" s="3">
        <v>24169043404</v>
      </c>
    </row>
    <row r="409" spans="1:10" ht="15" customHeight="1">
      <c r="A409" s="2" t="s">
        <v>0</v>
      </c>
      <c r="B409" s="2" t="s">
        <v>408</v>
      </c>
      <c r="C409" s="12">
        <v>8851515118</v>
      </c>
      <c r="D409" s="12">
        <v>0</v>
      </c>
      <c r="E409" s="3">
        <v>8851515118</v>
      </c>
      <c r="F409" s="3">
        <v>219564149</v>
      </c>
      <c r="G409" s="3">
        <v>0</v>
      </c>
      <c r="H409" s="3">
        <v>9071079267</v>
      </c>
      <c r="I409" s="3">
        <v>0</v>
      </c>
      <c r="J409" s="3">
        <v>9071079267</v>
      </c>
    </row>
    <row r="410" spans="1:10" ht="15" customHeight="1">
      <c r="A410" s="2" t="s">
        <v>0</v>
      </c>
      <c r="B410" s="2" t="s">
        <v>409</v>
      </c>
      <c r="C410" s="12">
        <v>0</v>
      </c>
      <c r="D410" s="12">
        <v>0</v>
      </c>
      <c r="E410" s="3">
        <v>0</v>
      </c>
      <c r="F410" s="3">
        <v>1396</v>
      </c>
      <c r="G410" s="3">
        <v>0</v>
      </c>
      <c r="H410" s="3">
        <v>1396</v>
      </c>
      <c r="I410" s="3">
        <v>0</v>
      </c>
      <c r="J410" s="3">
        <v>1396</v>
      </c>
    </row>
    <row r="411" spans="1:10" ht="15" customHeight="1">
      <c r="A411" s="2" t="s">
        <v>0</v>
      </c>
      <c r="B411" s="2" t="s">
        <v>410</v>
      </c>
      <c r="C411" s="12">
        <v>6579817135</v>
      </c>
      <c r="D411" s="12">
        <v>0</v>
      </c>
      <c r="E411" s="3">
        <v>6579817135</v>
      </c>
      <c r="F411" s="3">
        <v>4806081564</v>
      </c>
      <c r="G411" s="3">
        <v>0</v>
      </c>
      <c r="H411" s="3">
        <v>11385898699</v>
      </c>
      <c r="I411" s="3">
        <v>0</v>
      </c>
      <c r="J411" s="3">
        <v>11385898699</v>
      </c>
    </row>
    <row r="412" spans="1:10" ht="15" customHeight="1">
      <c r="A412" s="2" t="s">
        <v>0</v>
      </c>
      <c r="B412" s="2" t="s">
        <v>411</v>
      </c>
      <c r="C412" s="12">
        <v>2686387116</v>
      </c>
      <c r="D412" s="12">
        <v>0</v>
      </c>
      <c r="E412" s="3">
        <v>2686387116</v>
      </c>
      <c r="F412" s="3">
        <v>1162579786</v>
      </c>
      <c r="G412" s="3">
        <v>10557354</v>
      </c>
      <c r="H412" s="3">
        <v>3838409548</v>
      </c>
      <c r="I412" s="3">
        <v>0</v>
      </c>
      <c r="J412" s="3">
        <v>3838409548</v>
      </c>
    </row>
    <row r="413" spans="1:10" ht="15" customHeight="1">
      <c r="A413" s="2" t="s">
        <v>0</v>
      </c>
      <c r="B413" s="2" t="s">
        <v>412</v>
      </c>
      <c r="C413" s="12">
        <v>2200002255</v>
      </c>
      <c r="D413" s="12">
        <v>0</v>
      </c>
      <c r="E413" s="3">
        <v>2200002255</v>
      </c>
      <c r="F413" s="3">
        <v>2634384831</v>
      </c>
      <c r="G413" s="3">
        <v>196036578</v>
      </c>
      <c r="H413" s="3">
        <v>4638350508</v>
      </c>
      <c r="I413" s="3">
        <v>0</v>
      </c>
      <c r="J413" s="3">
        <v>4638350508</v>
      </c>
    </row>
    <row r="414" spans="1:10" ht="15" customHeight="1">
      <c r="A414" s="2" t="s">
        <v>0</v>
      </c>
      <c r="B414" s="2" t="s">
        <v>413</v>
      </c>
      <c r="C414" s="12">
        <v>287577620</v>
      </c>
      <c r="D414" s="12">
        <v>0</v>
      </c>
      <c r="E414" s="3">
        <v>287577620</v>
      </c>
      <c r="F414" s="3">
        <v>1185705040</v>
      </c>
      <c r="G414" s="3">
        <v>126570500</v>
      </c>
      <c r="H414" s="3">
        <v>1346712160</v>
      </c>
      <c r="I414" s="3">
        <v>0</v>
      </c>
      <c r="J414" s="3">
        <v>1346712160</v>
      </c>
    </row>
    <row r="415" spans="1:10" ht="15" customHeight="1">
      <c r="A415" s="2" t="s">
        <v>0</v>
      </c>
      <c r="B415" s="2" t="s">
        <v>414</v>
      </c>
      <c r="C415" s="12">
        <v>547445565</v>
      </c>
      <c r="D415" s="12">
        <v>0</v>
      </c>
      <c r="E415" s="3">
        <v>547445565</v>
      </c>
      <c r="F415" s="3">
        <v>2055075468</v>
      </c>
      <c r="G415" s="3">
        <v>49108237</v>
      </c>
      <c r="H415" s="3">
        <v>2553412796</v>
      </c>
      <c r="I415" s="3">
        <v>0</v>
      </c>
      <c r="J415" s="3">
        <v>2553412796</v>
      </c>
    </row>
    <row r="416" spans="1:10" ht="15" customHeight="1">
      <c r="A416" s="2" t="s">
        <v>0</v>
      </c>
      <c r="B416" s="2" t="s">
        <v>415</v>
      </c>
      <c r="C416" s="12">
        <v>100000</v>
      </c>
      <c r="D416" s="12">
        <v>0</v>
      </c>
      <c r="E416" s="3">
        <v>100000</v>
      </c>
      <c r="F416" s="3">
        <v>0</v>
      </c>
      <c r="G416" s="3">
        <v>0</v>
      </c>
      <c r="H416" s="3">
        <v>100000</v>
      </c>
      <c r="I416" s="3">
        <v>0</v>
      </c>
      <c r="J416" s="3">
        <v>100000</v>
      </c>
    </row>
    <row r="417" spans="1:10" ht="15" customHeight="1">
      <c r="A417" s="2" t="s">
        <v>0</v>
      </c>
      <c r="B417" s="2" t="s">
        <v>416</v>
      </c>
      <c r="C417" s="12">
        <v>0</v>
      </c>
      <c r="D417" s="12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</row>
    <row r="418" spans="1:10" ht="15" customHeight="1">
      <c r="A418" s="2" t="s">
        <v>0</v>
      </c>
      <c r="B418" s="2" t="s">
        <v>417</v>
      </c>
      <c r="C418" s="12">
        <v>0</v>
      </c>
      <c r="D418" s="12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</row>
    <row r="419" spans="1:10" ht="15" customHeight="1">
      <c r="A419" s="2" t="s">
        <v>0</v>
      </c>
      <c r="B419" s="2" t="s">
        <v>418</v>
      </c>
      <c r="C419" s="12">
        <v>52556649</v>
      </c>
      <c r="D419" s="12">
        <v>0</v>
      </c>
      <c r="E419" s="3">
        <v>52556649</v>
      </c>
      <c r="F419" s="3">
        <v>95330371</v>
      </c>
      <c r="G419" s="3">
        <v>2590</v>
      </c>
      <c r="H419" s="3">
        <v>147884430</v>
      </c>
      <c r="I419" s="3">
        <v>0</v>
      </c>
      <c r="J419" s="3">
        <v>147884430</v>
      </c>
    </row>
    <row r="420" spans="1:10" ht="15" customHeight="1">
      <c r="A420" s="2" t="s">
        <v>0</v>
      </c>
      <c r="B420" s="2" t="s">
        <v>419</v>
      </c>
      <c r="C420" s="12">
        <v>1845143206</v>
      </c>
      <c r="D420" s="12">
        <v>0</v>
      </c>
      <c r="E420" s="3">
        <v>1845143206</v>
      </c>
      <c r="F420" s="3">
        <v>1872129439</v>
      </c>
      <c r="G420" s="3">
        <v>1101493397</v>
      </c>
      <c r="H420" s="3">
        <v>2615779248</v>
      </c>
      <c r="I420" s="3">
        <v>0</v>
      </c>
      <c r="J420" s="3">
        <v>2615779248</v>
      </c>
    </row>
    <row r="421" spans="1:10" ht="15" customHeight="1">
      <c r="A421" s="2" t="s">
        <v>0</v>
      </c>
      <c r="B421" s="2" t="s">
        <v>420</v>
      </c>
      <c r="C421" s="12">
        <v>1296</v>
      </c>
      <c r="D421" s="12">
        <v>0</v>
      </c>
      <c r="E421" s="3">
        <v>1296</v>
      </c>
      <c r="F421" s="3">
        <v>201</v>
      </c>
      <c r="G421" s="3">
        <v>0</v>
      </c>
      <c r="H421" s="3">
        <v>1497</v>
      </c>
      <c r="I421" s="3">
        <v>0</v>
      </c>
      <c r="J421" s="3">
        <v>1497</v>
      </c>
    </row>
    <row r="422" spans="1:10" ht="15" customHeight="1">
      <c r="A422" s="2" t="s">
        <v>0</v>
      </c>
      <c r="B422" s="2" t="s">
        <v>421</v>
      </c>
      <c r="C422" s="12">
        <v>18007743124</v>
      </c>
      <c r="D422" s="12">
        <v>0</v>
      </c>
      <c r="E422" s="3">
        <v>18007743124</v>
      </c>
      <c r="F422" s="3">
        <v>0</v>
      </c>
      <c r="G422" s="3">
        <v>0</v>
      </c>
      <c r="H422" s="3">
        <v>18007743124</v>
      </c>
      <c r="I422" s="3">
        <v>0</v>
      </c>
      <c r="J422" s="3">
        <v>18007743124</v>
      </c>
    </row>
    <row r="423" spans="1:10" ht="15" customHeight="1">
      <c r="A423" s="2" t="s">
        <v>0</v>
      </c>
      <c r="B423" s="2" t="s">
        <v>422</v>
      </c>
      <c r="C423" s="12">
        <v>4133650015</v>
      </c>
      <c r="D423" s="12">
        <v>0</v>
      </c>
      <c r="E423" s="3">
        <v>4133650015</v>
      </c>
      <c r="F423" s="3">
        <v>3853714842</v>
      </c>
      <c r="G423" s="3">
        <v>3321729915</v>
      </c>
      <c r="H423" s="3">
        <v>4665634942</v>
      </c>
      <c r="I423" s="3">
        <v>0</v>
      </c>
      <c r="J423" s="3">
        <v>4665634942</v>
      </c>
    </row>
    <row r="424" spans="1:10" ht="15" customHeight="1">
      <c r="A424" s="2" t="s">
        <v>0</v>
      </c>
      <c r="B424" s="2" t="s">
        <v>423</v>
      </c>
      <c r="C424" s="12">
        <v>16716936</v>
      </c>
      <c r="D424" s="12">
        <v>0</v>
      </c>
      <c r="E424" s="3">
        <v>16716936</v>
      </c>
      <c r="F424" s="3">
        <v>5099876</v>
      </c>
      <c r="G424" s="3">
        <v>0</v>
      </c>
      <c r="H424" s="3">
        <v>21816812</v>
      </c>
      <c r="I424" s="3">
        <v>0</v>
      </c>
      <c r="J424" s="3">
        <v>21816812</v>
      </c>
    </row>
    <row r="425" spans="1:10" ht="15" customHeight="1">
      <c r="A425" s="2" t="s">
        <v>0</v>
      </c>
      <c r="B425" s="2" t="s">
        <v>424</v>
      </c>
      <c r="C425" s="12">
        <v>607</v>
      </c>
      <c r="D425" s="12">
        <v>0</v>
      </c>
      <c r="E425" s="3">
        <v>607</v>
      </c>
      <c r="F425" s="3">
        <v>0</v>
      </c>
      <c r="G425" s="3">
        <v>0</v>
      </c>
      <c r="H425" s="3">
        <v>607</v>
      </c>
      <c r="I425" s="3">
        <v>0</v>
      </c>
      <c r="J425" s="3">
        <v>607</v>
      </c>
    </row>
    <row r="426" spans="1:10" ht="15" customHeight="1">
      <c r="A426" s="2" t="s">
        <v>0</v>
      </c>
      <c r="B426" s="2" t="s">
        <v>425</v>
      </c>
      <c r="C426" s="12">
        <v>439834454</v>
      </c>
      <c r="D426" s="12">
        <v>0</v>
      </c>
      <c r="E426" s="3">
        <v>439834454</v>
      </c>
      <c r="F426" s="3">
        <v>115017834</v>
      </c>
      <c r="G426" s="3">
        <v>0</v>
      </c>
      <c r="H426" s="3">
        <v>554852288</v>
      </c>
      <c r="I426" s="3">
        <v>0</v>
      </c>
      <c r="J426" s="3">
        <v>554852288</v>
      </c>
    </row>
    <row r="427" spans="1:10" ht="15" customHeight="1">
      <c r="A427" s="2" t="s">
        <v>0</v>
      </c>
      <c r="B427" s="2" t="s">
        <v>426</v>
      </c>
      <c r="C427" s="12">
        <v>178007581</v>
      </c>
      <c r="D427" s="12">
        <v>0</v>
      </c>
      <c r="E427" s="3">
        <v>178007581</v>
      </c>
      <c r="F427" s="3">
        <v>676000</v>
      </c>
      <c r="G427" s="3">
        <v>0</v>
      </c>
      <c r="H427" s="3">
        <v>178683581</v>
      </c>
      <c r="I427" s="3">
        <v>0</v>
      </c>
      <c r="J427" s="3">
        <v>178683581</v>
      </c>
    </row>
    <row r="428" spans="1:10" ht="15" customHeight="1">
      <c r="A428" s="2" t="s">
        <v>0</v>
      </c>
      <c r="B428" s="2" t="s">
        <v>427</v>
      </c>
      <c r="C428" s="12">
        <v>850</v>
      </c>
      <c r="D428" s="12">
        <v>0</v>
      </c>
      <c r="E428" s="3">
        <v>850</v>
      </c>
      <c r="F428" s="3">
        <v>1035</v>
      </c>
      <c r="G428" s="3">
        <v>0</v>
      </c>
      <c r="H428" s="3">
        <v>1885</v>
      </c>
      <c r="I428" s="3">
        <v>0</v>
      </c>
      <c r="J428" s="3">
        <v>1885</v>
      </c>
    </row>
    <row r="429" spans="1:10" ht="15" customHeight="1">
      <c r="A429" s="2" t="s">
        <v>0</v>
      </c>
      <c r="B429" s="2" t="s">
        <v>428</v>
      </c>
      <c r="C429" s="12">
        <v>18729445</v>
      </c>
      <c r="D429" s="12">
        <v>0</v>
      </c>
      <c r="E429" s="3">
        <v>18729445</v>
      </c>
      <c r="F429" s="3">
        <v>647</v>
      </c>
      <c r="G429" s="3">
        <v>0</v>
      </c>
      <c r="H429" s="3">
        <v>18730092</v>
      </c>
      <c r="I429" s="3">
        <v>0</v>
      </c>
      <c r="J429" s="3">
        <v>18730092</v>
      </c>
    </row>
    <row r="430" spans="1:10" ht="15" customHeight="1">
      <c r="A430" s="2" t="s">
        <v>0</v>
      </c>
      <c r="B430" s="2" t="s">
        <v>429</v>
      </c>
      <c r="C430" s="12">
        <v>4966174</v>
      </c>
      <c r="D430" s="12">
        <v>0</v>
      </c>
      <c r="E430" s="3">
        <v>4966174</v>
      </c>
      <c r="F430" s="3">
        <v>5829790</v>
      </c>
      <c r="G430" s="3">
        <v>53027</v>
      </c>
      <c r="H430" s="3">
        <v>10742937</v>
      </c>
      <c r="I430" s="3">
        <v>0</v>
      </c>
      <c r="J430" s="3">
        <v>10742937</v>
      </c>
    </row>
    <row r="431" spans="1:10" ht="15" customHeight="1">
      <c r="A431" s="2" t="s">
        <v>0</v>
      </c>
      <c r="B431" s="2" t="s">
        <v>430</v>
      </c>
      <c r="C431" s="12">
        <v>1701767</v>
      </c>
      <c r="D431" s="12">
        <v>0</v>
      </c>
      <c r="E431" s="3">
        <v>1701767</v>
      </c>
      <c r="F431" s="3">
        <v>1926094</v>
      </c>
      <c r="G431" s="3">
        <v>28792</v>
      </c>
      <c r="H431" s="3">
        <v>3599069</v>
      </c>
      <c r="I431" s="3">
        <v>0</v>
      </c>
      <c r="J431" s="3">
        <v>3599069</v>
      </c>
    </row>
    <row r="432" spans="1:10" ht="15" customHeight="1">
      <c r="A432" s="2" t="s">
        <v>0</v>
      </c>
      <c r="B432" s="2" t="s">
        <v>431</v>
      </c>
      <c r="C432" s="12">
        <v>295887388</v>
      </c>
      <c r="D432" s="12">
        <v>0</v>
      </c>
      <c r="E432" s="3">
        <v>295887388</v>
      </c>
      <c r="F432" s="3">
        <v>193970629</v>
      </c>
      <c r="G432" s="3">
        <v>0</v>
      </c>
      <c r="H432" s="3">
        <v>489858017</v>
      </c>
      <c r="I432" s="3">
        <v>0</v>
      </c>
      <c r="J432" s="3">
        <v>489858017</v>
      </c>
    </row>
    <row r="433" spans="1:10" ht="15" customHeight="1">
      <c r="A433" s="2" t="s">
        <v>0</v>
      </c>
      <c r="B433" s="2" t="s">
        <v>432</v>
      </c>
      <c r="C433" s="12">
        <v>461024</v>
      </c>
      <c r="D433" s="12">
        <v>0</v>
      </c>
      <c r="E433" s="3">
        <v>461024</v>
      </c>
      <c r="F433" s="3">
        <v>329535</v>
      </c>
      <c r="G433" s="3">
        <v>0</v>
      </c>
      <c r="H433" s="3">
        <v>790559</v>
      </c>
      <c r="I433" s="3">
        <v>0</v>
      </c>
      <c r="J433" s="3">
        <v>790559</v>
      </c>
    </row>
    <row r="434" spans="1:10" ht="15" customHeight="1">
      <c r="A434" s="2" t="s">
        <v>0</v>
      </c>
      <c r="B434" s="2" t="s">
        <v>433</v>
      </c>
      <c r="C434" s="12">
        <v>-298050179</v>
      </c>
      <c r="D434" s="12">
        <v>0</v>
      </c>
      <c r="E434" s="3">
        <v>-298050179</v>
      </c>
      <c r="F434" s="3">
        <v>0</v>
      </c>
      <c r="G434" s="3">
        <v>196197466</v>
      </c>
      <c r="H434" s="3">
        <v>-494247645</v>
      </c>
      <c r="I434" s="3">
        <v>0</v>
      </c>
      <c r="J434" s="3">
        <v>-494247645</v>
      </c>
    </row>
    <row r="435" spans="1:10" ht="15" customHeight="1">
      <c r="A435" s="2" t="s">
        <v>0</v>
      </c>
      <c r="B435" s="2" t="s">
        <v>434</v>
      </c>
      <c r="C435" s="12">
        <v>6611644</v>
      </c>
      <c r="D435" s="12">
        <v>0</v>
      </c>
      <c r="E435" s="3">
        <v>6611644</v>
      </c>
      <c r="F435" s="3">
        <v>921588</v>
      </c>
      <c r="G435" s="3">
        <v>181720</v>
      </c>
      <c r="H435" s="3">
        <v>7351512</v>
      </c>
      <c r="I435" s="3">
        <v>0</v>
      </c>
      <c r="J435" s="3">
        <v>7351512</v>
      </c>
    </row>
    <row r="436" spans="1:10" ht="15" customHeight="1">
      <c r="A436" s="2" t="s">
        <v>0</v>
      </c>
      <c r="B436" s="2" t="s">
        <v>435</v>
      </c>
      <c r="C436" s="12">
        <v>1223503313</v>
      </c>
      <c r="D436" s="12">
        <v>0</v>
      </c>
      <c r="E436" s="3">
        <v>1223503313</v>
      </c>
      <c r="F436" s="3">
        <v>842929115</v>
      </c>
      <c r="G436" s="3">
        <v>0</v>
      </c>
      <c r="H436" s="3">
        <v>2066432428</v>
      </c>
      <c r="I436" s="3">
        <v>0</v>
      </c>
      <c r="J436" s="3">
        <v>2066432428</v>
      </c>
    </row>
    <row r="437" spans="1:10" ht="15" customHeight="1">
      <c r="A437" s="2" t="s">
        <v>0</v>
      </c>
      <c r="B437" s="2" t="s">
        <v>436</v>
      </c>
      <c r="C437" s="12">
        <v>2542086</v>
      </c>
      <c r="D437" s="12">
        <v>0</v>
      </c>
      <c r="E437" s="3">
        <v>2542086</v>
      </c>
      <c r="F437" s="3">
        <v>2137293</v>
      </c>
      <c r="G437" s="3">
        <v>0</v>
      </c>
      <c r="H437" s="3">
        <v>4679379</v>
      </c>
      <c r="I437" s="3">
        <v>0</v>
      </c>
      <c r="J437" s="3">
        <v>4679379</v>
      </c>
    </row>
    <row r="438" spans="1:10" ht="15" customHeight="1">
      <c r="A438" s="2" t="s">
        <v>0</v>
      </c>
      <c r="B438" s="2" t="s">
        <v>437</v>
      </c>
      <c r="C438" s="12">
        <v>-1232657043</v>
      </c>
      <c r="D438" s="12">
        <v>0</v>
      </c>
      <c r="E438" s="3">
        <v>-1232657043</v>
      </c>
      <c r="F438" s="3">
        <v>0</v>
      </c>
      <c r="G438" s="3">
        <v>845806276</v>
      </c>
      <c r="H438" s="3">
        <v>-2078463319</v>
      </c>
      <c r="I438" s="3">
        <v>0</v>
      </c>
      <c r="J438" s="3">
        <v>-2078463319</v>
      </c>
    </row>
    <row r="439" spans="1:10" ht="15" customHeight="1">
      <c r="A439" s="2" t="s">
        <v>0</v>
      </c>
      <c r="B439" s="2" t="s">
        <v>438</v>
      </c>
      <c r="C439" s="12">
        <v>41951159</v>
      </c>
      <c r="D439" s="12">
        <v>0</v>
      </c>
      <c r="E439" s="3">
        <v>41951159</v>
      </c>
      <c r="F439" s="3">
        <v>48719972</v>
      </c>
      <c r="G439" s="3">
        <v>193048</v>
      </c>
      <c r="H439" s="3">
        <v>90478083</v>
      </c>
      <c r="I439" s="3">
        <v>0</v>
      </c>
      <c r="J439" s="3">
        <v>90478083</v>
      </c>
    </row>
    <row r="440" spans="1:10" ht="15" customHeight="1">
      <c r="A440" s="2" t="s">
        <v>0</v>
      </c>
      <c r="B440" s="2" t="s">
        <v>439</v>
      </c>
      <c r="C440" s="12">
        <v>1197534270</v>
      </c>
      <c r="D440" s="12">
        <v>0</v>
      </c>
      <c r="E440" s="3">
        <v>1197534270</v>
      </c>
      <c r="F440" s="3">
        <v>773104581</v>
      </c>
      <c r="G440" s="3">
        <v>1983261</v>
      </c>
      <c r="H440" s="3">
        <v>1968655590</v>
      </c>
      <c r="I440" s="3">
        <v>0</v>
      </c>
      <c r="J440" s="3">
        <v>1968655590</v>
      </c>
    </row>
    <row r="441" spans="1:10" ht="15" customHeight="1">
      <c r="A441" s="2" t="s">
        <v>0</v>
      </c>
      <c r="B441" s="2" t="s">
        <v>440</v>
      </c>
      <c r="C441" s="12">
        <v>2976241</v>
      </c>
      <c r="D441" s="12">
        <v>0</v>
      </c>
      <c r="E441" s="3">
        <v>2976241</v>
      </c>
      <c r="F441" s="3">
        <v>2063556</v>
      </c>
      <c r="G441" s="3">
        <v>0</v>
      </c>
      <c r="H441" s="3">
        <v>5039797</v>
      </c>
      <c r="I441" s="3">
        <v>0</v>
      </c>
      <c r="J441" s="3">
        <v>5039797</v>
      </c>
    </row>
    <row r="442" spans="1:10" ht="15" customHeight="1">
      <c r="A442" s="2" t="s">
        <v>0</v>
      </c>
      <c r="B442" s="2" t="s">
        <v>441</v>
      </c>
      <c r="C442" s="12">
        <v>-1242461670</v>
      </c>
      <c r="D442" s="12">
        <v>0</v>
      </c>
      <c r="E442" s="3">
        <v>-1242461670</v>
      </c>
      <c r="F442" s="3">
        <v>0</v>
      </c>
      <c r="G442" s="3">
        <v>821711800</v>
      </c>
      <c r="H442" s="3">
        <v>-2064173470</v>
      </c>
      <c r="I442" s="3">
        <v>0</v>
      </c>
      <c r="J442" s="3">
        <v>-2064173470</v>
      </c>
    </row>
    <row r="443" spans="1:10" ht="15" customHeight="1">
      <c r="A443" s="2" t="s">
        <v>0</v>
      </c>
      <c r="B443" s="2" t="s">
        <v>442</v>
      </c>
      <c r="C443" s="12">
        <v>1380396</v>
      </c>
      <c r="D443" s="12">
        <v>0</v>
      </c>
      <c r="E443" s="3">
        <v>1380396</v>
      </c>
      <c r="F443" s="3">
        <v>118341</v>
      </c>
      <c r="G443" s="3">
        <v>0</v>
      </c>
      <c r="H443" s="3">
        <v>1498737</v>
      </c>
      <c r="I443" s="3">
        <v>0</v>
      </c>
      <c r="J443" s="3">
        <v>1498737</v>
      </c>
    </row>
    <row r="444" spans="1:10" ht="15" customHeight="1">
      <c r="A444" s="2" t="s">
        <v>0</v>
      </c>
      <c r="B444" s="2" t="s">
        <v>443</v>
      </c>
      <c r="C444" s="12">
        <v>397864534</v>
      </c>
      <c r="D444" s="12">
        <v>0</v>
      </c>
      <c r="E444" s="3">
        <v>397864534</v>
      </c>
      <c r="F444" s="3">
        <v>224488283</v>
      </c>
      <c r="G444" s="3">
        <v>105001</v>
      </c>
      <c r="H444" s="3">
        <v>622247816</v>
      </c>
      <c r="I444" s="3">
        <v>0</v>
      </c>
      <c r="J444" s="3">
        <v>622247816</v>
      </c>
    </row>
    <row r="445" spans="1:10" ht="15" customHeight="1">
      <c r="A445" s="2" t="s">
        <v>0</v>
      </c>
      <c r="B445" s="2" t="s">
        <v>444</v>
      </c>
      <c r="C445" s="12">
        <v>287185</v>
      </c>
      <c r="D445" s="12">
        <v>0</v>
      </c>
      <c r="E445" s="3">
        <v>287185</v>
      </c>
      <c r="F445" s="3">
        <v>546542</v>
      </c>
      <c r="G445" s="3">
        <v>0</v>
      </c>
      <c r="H445" s="3">
        <v>833727</v>
      </c>
      <c r="I445" s="3">
        <v>0</v>
      </c>
      <c r="J445" s="3">
        <v>833727</v>
      </c>
    </row>
    <row r="446" spans="1:10" ht="15" customHeight="1">
      <c r="A446" s="2" t="s">
        <v>0</v>
      </c>
      <c r="B446" s="2" t="s">
        <v>445</v>
      </c>
      <c r="C446" s="12">
        <v>-399532115</v>
      </c>
      <c r="D446" s="12">
        <v>0</v>
      </c>
      <c r="E446" s="3">
        <v>-399532115</v>
      </c>
      <c r="F446" s="3">
        <v>106970</v>
      </c>
      <c r="G446" s="3">
        <v>225155135</v>
      </c>
      <c r="H446" s="3">
        <v>-624580280</v>
      </c>
      <c r="I446" s="3">
        <v>0</v>
      </c>
      <c r="J446" s="3">
        <v>-624580280</v>
      </c>
    </row>
    <row r="447" spans="1:10" ht="15" customHeight="1">
      <c r="A447" s="2" t="s">
        <v>0</v>
      </c>
      <c r="B447" s="2" t="s">
        <v>446</v>
      </c>
      <c r="C447" s="12">
        <v>313440</v>
      </c>
      <c r="D447" s="12">
        <v>0</v>
      </c>
      <c r="E447" s="3">
        <v>313440</v>
      </c>
      <c r="F447" s="3">
        <v>82916</v>
      </c>
      <c r="G447" s="3">
        <v>68440</v>
      </c>
      <c r="H447" s="3">
        <v>327916</v>
      </c>
      <c r="I447" s="3">
        <v>0</v>
      </c>
      <c r="J447" s="3">
        <v>327916</v>
      </c>
    </row>
    <row r="448" spans="1:10" ht="15" customHeight="1">
      <c r="A448" s="2" t="s">
        <v>0</v>
      </c>
      <c r="B448" s="2" t="s">
        <v>447</v>
      </c>
      <c r="C448" s="12">
        <v>232580466</v>
      </c>
      <c r="D448" s="12">
        <v>0</v>
      </c>
      <c r="E448" s="3">
        <v>232580466</v>
      </c>
      <c r="F448" s="3">
        <v>220717036</v>
      </c>
      <c r="G448" s="3">
        <v>57154</v>
      </c>
      <c r="H448" s="3">
        <v>453240348</v>
      </c>
      <c r="I448" s="3">
        <v>0</v>
      </c>
      <c r="J448" s="3">
        <v>453240348</v>
      </c>
    </row>
    <row r="449" spans="1:10" ht="15" customHeight="1">
      <c r="A449" s="2" t="s">
        <v>0</v>
      </c>
      <c r="B449" s="2" t="s">
        <v>448</v>
      </c>
      <c r="C449" s="12">
        <v>740834</v>
      </c>
      <c r="D449" s="12">
        <v>0</v>
      </c>
      <c r="E449" s="3">
        <v>740834</v>
      </c>
      <c r="F449" s="3">
        <v>428310</v>
      </c>
      <c r="G449" s="3">
        <v>0</v>
      </c>
      <c r="H449" s="3">
        <v>1169144</v>
      </c>
      <c r="I449" s="3">
        <v>0</v>
      </c>
      <c r="J449" s="3">
        <v>1169144</v>
      </c>
    </row>
    <row r="450" spans="1:10" ht="15" customHeight="1">
      <c r="A450" s="2" t="s">
        <v>0</v>
      </c>
      <c r="B450" s="2" t="s">
        <v>449</v>
      </c>
      <c r="C450" s="12">
        <v>-233634740</v>
      </c>
      <c r="D450" s="12">
        <v>0</v>
      </c>
      <c r="E450" s="3">
        <v>-233634740</v>
      </c>
      <c r="F450" s="3">
        <v>15754</v>
      </c>
      <c r="G450" s="3">
        <v>221118422</v>
      </c>
      <c r="H450" s="3">
        <v>-454737408</v>
      </c>
      <c r="I450" s="3">
        <v>0</v>
      </c>
      <c r="J450" s="3">
        <v>-454737408</v>
      </c>
    </row>
    <row r="451" spans="1:10" ht="15" customHeight="1">
      <c r="A451" s="2" t="s">
        <v>0</v>
      </c>
      <c r="B451" s="2" t="s">
        <v>450</v>
      </c>
      <c r="C451" s="12">
        <v>0</v>
      </c>
      <c r="D451" s="12">
        <v>0</v>
      </c>
      <c r="E451" s="3">
        <v>0</v>
      </c>
      <c r="F451" s="3">
        <v>1894300</v>
      </c>
      <c r="G451" s="3">
        <v>1894300</v>
      </c>
      <c r="H451" s="3">
        <v>0</v>
      </c>
      <c r="I451" s="3">
        <v>0</v>
      </c>
      <c r="J451" s="3">
        <v>0</v>
      </c>
    </row>
    <row r="452" spans="1:10" ht="15" customHeight="1">
      <c r="A452" s="2" t="s">
        <v>0</v>
      </c>
      <c r="B452" s="2" t="s">
        <v>451</v>
      </c>
      <c r="C452" s="12">
        <v>23660181</v>
      </c>
      <c r="D452" s="12">
        <v>0</v>
      </c>
      <c r="E452" s="3">
        <v>23660181</v>
      </c>
      <c r="F452" s="3">
        <v>25904542</v>
      </c>
      <c r="G452" s="3">
        <v>66665</v>
      </c>
      <c r="H452" s="3">
        <v>49498058</v>
      </c>
      <c r="I452" s="3">
        <v>0</v>
      </c>
      <c r="J452" s="3">
        <v>49498058</v>
      </c>
    </row>
    <row r="453" spans="1:10" ht="15" customHeight="1">
      <c r="A453" s="2" t="s">
        <v>0</v>
      </c>
      <c r="B453" s="2" t="s">
        <v>452</v>
      </c>
      <c r="C453" s="12">
        <v>77064</v>
      </c>
      <c r="D453" s="12">
        <v>0</v>
      </c>
      <c r="E453" s="3">
        <v>77064</v>
      </c>
      <c r="F453" s="3">
        <v>8423</v>
      </c>
      <c r="G453" s="3">
        <v>0</v>
      </c>
      <c r="H453" s="3">
        <v>85487</v>
      </c>
      <c r="I453" s="3">
        <v>0</v>
      </c>
      <c r="J453" s="3">
        <v>85487</v>
      </c>
    </row>
    <row r="454" spans="1:10" ht="15" customHeight="1">
      <c r="A454" s="2" t="s">
        <v>0</v>
      </c>
      <c r="B454" s="2" t="s">
        <v>453</v>
      </c>
      <c r="C454" s="12">
        <v>-23737245</v>
      </c>
      <c r="D454" s="12">
        <v>0</v>
      </c>
      <c r="E454" s="3">
        <v>-23737245</v>
      </c>
      <c r="F454" s="3">
        <v>0</v>
      </c>
      <c r="G454" s="3">
        <v>25846300</v>
      </c>
      <c r="H454" s="3">
        <v>-49583545</v>
      </c>
      <c r="I454" s="3">
        <v>0</v>
      </c>
      <c r="J454" s="3">
        <v>-49583545</v>
      </c>
    </row>
    <row r="455" spans="1:10" ht="15" customHeight="1">
      <c r="A455" s="2" t="s">
        <v>0</v>
      </c>
      <c r="B455" s="2" t="s">
        <v>454</v>
      </c>
      <c r="C455" s="12">
        <v>1275129</v>
      </c>
      <c r="D455" s="12">
        <v>0</v>
      </c>
      <c r="E455" s="3">
        <v>1275129</v>
      </c>
      <c r="F455" s="3">
        <v>269594</v>
      </c>
      <c r="G455" s="3">
        <v>0</v>
      </c>
      <c r="H455" s="3">
        <v>1544723</v>
      </c>
      <c r="I455" s="3">
        <v>0</v>
      </c>
      <c r="J455" s="3">
        <v>1544723</v>
      </c>
    </row>
    <row r="456" spans="1:10" ht="15" customHeight="1">
      <c r="A456" s="2" t="s">
        <v>0</v>
      </c>
      <c r="B456" s="2" t="s">
        <v>455</v>
      </c>
      <c r="C456" s="12">
        <v>49707303</v>
      </c>
      <c r="D456" s="12">
        <v>0</v>
      </c>
      <c r="E456" s="3">
        <v>49707303</v>
      </c>
      <c r="F456" s="3">
        <v>23752444</v>
      </c>
      <c r="G456" s="3">
        <v>27074</v>
      </c>
      <c r="H456" s="3">
        <v>73432673</v>
      </c>
      <c r="I456" s="3">
        <v>0</v>
      </c>
      <c r="J456" s="3">
        <v>73432673</v>
      </c>
    </row>
    <row r="457" spans="1:10" ht="15" customHeight="1">
      <c r="A457" s="2" t="s">
        <v>0</v>
      </c>
      <c r="B457" s="2" t="s">
        <v>456</v>
      </c>
      <c r="C457" s="12">
        <v>478000</v>
      </c>
      <c r="D457" s="12">
        <v>0</v>
      </c>
      <c r="E457" s="3">
        <v>478000</v>
      </c>
      <c r="F457" s="3">
        <v>37001</v>
      </c>
      <c r="G457" s="3">
        <v>0</v>
      </c>
      <c r="H457" s="3">
        <v>515001</v>
      </c>
      <c r="I457" s="3">
        <v>0</v>
      </c>
      <c r="J457" s="3">
        <v>515001</v>
      </c>
    </row>
    <row r="458" spans="1:10" ht="15" customHeight="1">
      <c r="A458" s="2" t="s">
        <v>0</v>
      </c>
      <c r="B458" s="2" t="s">
        <v>457</v>
      </c>
      <c r="C458" s="12">
        <v>-51460432</v>
      </c>
      <c r="D458" s="12">
        <v>0</v>
      </c>
      <c r="E458" s="3">
        <v>-51460432</v>
      </c>
      <c r="F458" s="3">
        <v>27074</v>
      </c>
      <c r="G458" s="3">
        <v>24059039</v>
      </c>
      <c r="H458" s="3">
        <v>-75492397</v>
      </c>
      <c r="I458" s="3">
        <v>0</v>
      </c>
      <c r="J458" s="3">
        <v>-75492397</v>
      </c>
    </row>
    <row r="459" spans="1:10" ht="15" customHeight="1">
      <c r="A459" s="2" t="s">
        <v>0</v>
      </c>
      <c r="B459" s="2" t="s">
        <v>458</v>
      </c>
      <c r="C459" s="12">
        <v>74504865</v>
      </c>
      <c r="D459" s="12">
        <v>0</v>
      </c>
      <c r="E459" s="3">
        <v>74504865</v>
      </c>
      <c r="F459" s="3">
        <v>86943847</v>
      </c>
      <c r="G459" s="3">
        <v>35956687</v>
      </c>
      <c r="H459" s="3">
        <v>125492025</v>
      </c>
      <c r="I459" s="3">
        <v>0</v>
      </c>
      <c r="J459" s="3">
        <v>125492025</v>
      </c>
    </row>
    <row r="460" spans="1:10" ht="15" customHeight="1">
      <c r="A460" s="2" t="s">
        <v>0</v>
      </c>
      <c r="B460" s="2" t="s">
        <v>459</v>
      </c>
      <c r="C460" s="12">
        <v>-74504865</v>
      </c>
      <c r="D460" s="12">
        <v>0</v>
      </c>
      <c r="E460" s="3">
        <v>-74504865</v>
      </c>
      <c r="F460" s="3">
        <v>0</v>
      </c>
      <c r="G460" s="3">
        <v>50987160</v>
      </c>
      <c r="H460" s="3">
        <v>-125492025</v>
      </c>
      <c r="I460" s="3">
        <v>0</v>
      </c>
      <c r="J460" s="3">
        <v>-125492025</v>
      </c>
    </row>
    <row r="461" spans="1:10" ht="15" customHeight="1">
      <c r="A461" s="2" t="s">
        <v>0</v>
      </c>
      <c r="B461" s="2" t="s">
        <v>460</v>
      </c>
      <c r="C461" s="12">
        <v>2625906131</v>
      </c>
      <c r="D461" s="12">
        <v>0</v>
      </c>
      <c r="E461" s="3">
        <v>2625906131</v>
      </c>
      <c r="F461" s="3">
        <v>246749882</v>
      </c>
      <c r="G461" s="3">
        <v>249079493</v>
      </c>
      <c r="H461" s="3">
        <v>2623576520</v>
      </c>
      <c r="I461" s="3">
        <v>0</v>
      </c>
      <c r="J461" s="3">
        <v>2623576520</v>
      </c>
    </row>
    <row r="462" spans="1:10" ht="15" customHeight="1">
      <c r="A462" s="2" t="s">
        <v>0</v>
      </c>
      <c r="B462" s="2" t="s">
        <v>461</v>
      </c>
      <c r="C462" s="12">
        <v>36927492000</v>
      </c>
      <c r="D462" s="12">
        <v>0</v>
      </c>
      <c r="E462" s="3">
        <v>36927492000</v>
      </c>
      <c r="F462" s="3">
        <v>11086697353</v>
      </c>
      <c r="G462" s="3">
        <v>16462208553</v>
      </c>
      <c r="H462" s="3">
        <v>31551980800</v>
      </c>
      <c r="I462" s="3">
        <v>0</v>
      </c>
      <c r="J462" s="3">
        <v>31551980800</v>
      </c>
    </row>
    <row r="463" spans="1:10" ht="15" customHeight="1">
      <c r="A463" s="2" t="s">
        <v>0</v>
      </c>
      <c r="B463" s="2" t="s">
        <v>462</v>
      </c>
      <c r="C463" s="12">
        <v>14450000</v>
      </c>
      <c r="D463" s="12">
        <v>0</v>
      </c>
      <c r="E463" s="3">
        <v>14450000</v>
      </c>
      <c r="F463" s="3">
        <v>0</v>
      </c>
      <c r="G463" s="3">
        <v>0</v>
      </c>
      <c r="H463" s="3">
        <v>14450000</v>
      </c>
      <c r="I463" s="3">
        <v>0</v>
      </c>
      <c r="J463" s="3">
        <v>14450000</v>
      </c>
    </row>
    <row r="464" spans="1:10" ht="15" customHeight="1">
      <c r="A464" s="2" t="s">
        <v>0</v>
      </c>
      <c r="B464" s="2" t="s">
        <v>463</v>
      </c>
      <c r="C464" s="12">
        <v>143904483</v>
      </c>
      <c r="D464" s="12">
        <v>0</v>
      </c>
      <c r="E464" s="3">
        <v>143904483</v>
      </c>
      <c r="F464" s="3">
        <v>0</v>
      </c>
      <c r="G464" s="3">
        <v>0</v>
      </c>
      <c r="H464" s="3">
        <v>143904483</v>
      </c>
      <c r="I464" s="3">
        <v>0</v>
      </c>
      <c r="J464" s="3">
        <v>143904483</v>
      </c>
    </row>
    <row r="465" spans="1:10" ht="15" customHeight="1">
      <c r="A465" s="2" t="s">
        <v>0</v>
      </c>
      <c r="B465" s="2" t="s">
        <v>464</v>
      </c>
      <c r="C465" s="12">
        <v>9376398098</v>
      </c>
      <c r="D465" s="12">
        <v>0</v>
      </c>
      <c r="E465" s="3">
        <v>9376398098</v>
      </c>
      <c r="F465" s="3">
        <v>0</v>
      </c>
      <c r="G465" s="3">
        <v>0</v>
      </c>
      <c r="H465" s="3">
        <v>9376398098</v>
      </c>
      <c r="I465" s="3">
        <v>0</v>
      </c>
      <c r="J465" s="3">
        <v>9376398098</v>
      </c>
    </row>
    <row r="466" spans="1:10" ht="15" customHeight="1">
      <c r="A466" s="2" t="s">
        <v>0</v>
      </c>
      <c r="B466" s="2" t="s">
        <v>465</v>
      </c>
      <c r="C466" s="12">
        <v>55530039189</v>
      </c>
      <c r="D466" s="12">
        <v>0</v>
      </c>
      <c r="E466" s="3">
        <v>55530039189</v>
      </c>
      <c r="F466" s="3">
        <v>0</v>
      </c>
      <c r="G466" s="3">
        <v>0</v>
      </c>
      <c r="H466" s="3">
        <v>55530039189</v>
      </c>
      <c r="I466" s="3">
        <v>0</v>
      </c>
      <c r="J466" s="3">
        <v>55530039189</v>
      </c>
    </row>
    <row r="467" spans="1:10" ht="15" customHeight="1">
      <c r="A467" s="2" t="s">
        <v>0</v>
      </c>
      <c r="B467" s="2" t="s">
        <v>466</v>
      </c>
      <c r="C467" s="12">
        <v>-2625906131</v>
      </c>
      <c r="D467" s="12">
        <v>0</v>
      </c>
      <c r="E467" s="3">
        <v>-2625906131</v>
      </c>
      <c r="F467" s="3">
        <v>249079493</v>
      </c>
      <c r="G467" s="3">
        <v>246749882</v>
      </c>
      <c r="H467" s="3">
        <v>-2623576520</v>
      </c>
      <c r="I467" s="3">
        <v>0</v>
      </c>
      <c r="J467" s="3">
        <v>-2623576520</v>
      </c>
    </row>
    <row r="468" spans="1:10" ht="15" customHeight="1">
      <c r="A468" s="2" t="s">
        <v>0</v>
      </c>
      <c r="B468" s="2" t="s">
        <v>467</v>
      </c>
      <c r="C468" s="12">
        <v>-36927492000</v>
      </c>
      <c r="D468" s="12">
        <v>0</v>
      </c>
      <c r="E468" s="3">
        <v>-36927492000</v>
      </c>
      <c r="F468" s="3">
        <v>16462208552</v>
      </c>
      <c r="G468" s="3">
        <v>11086697352</v>
      </c>
      <c r="H468" s="3">
        <v>-31551980800</v>
      </c>
      <c r="I468" s="3">
        <v>0</v>
      </c>
      <c r="J468" s="3">
        <v>-31551980800</v>
      </c>
    </row>
    <row r="469" spans="1:10" ht="15" customHeight="1">
      <c r="A469" s="2" t="s">
        <v>0</v>
      </c>
      <c r="B469" s="2" t="s">
        <v>468</v>
      </c>
      <c r="C469" s="12">
        <v>-770000</v>
      </c>
      <c r="D469" s="12">
        <v>0</v>
      </c>
      <c r="E469" s="3">
        <v>-770000</v>
      </c>
      <c r="F469" s="3">
        <v>0</v>
      </c>
      <c r="G469" s="3">
        <v>0</v>
      </c>
      <c r="H469" s="3">
        <v>-770000</v>
      </c>
      <c r="I469" s="3">
        <v>0</v>
      </c>
      <c r="J469" s="3">
        <v>-770000</v>
      </c>
    </row>
    <row r="470" spans="1:10" ht="15" customHeight="1">
      <c r="A470" s="2" t="s">
        <v>0</v>
      </c>
      <c r="B470" s="2" t="s">
        <v>469</v>
      </c>
      <c r="C470" s="12">
        <v>-118400000</v>
      </c>
      <c r="D470" s="12">
        <v>0</v>
      </c>
      <c r="E470" s="3">
        <v>-118400000</v>
      </c>
      <c r="F470" s="3">
        <v>0</v>
      </c>
      <c r="G470" s="3">
        <v>0</v>
      </c>
      <c r="H470" s="3">
        <v>-118400000</v>
      </c>
      <c r="I470" s="3">
        <v>0</v>
      </c>
      <c r="J470" s="3">
        <v>-118400000</v>
      </c>
    </row>
    <row r="471" spans="1:10" ht="15" customHeight="1">
      <c r="A471" s="2" t="s">
        <v>0</v>
      </c>
      <c r="B471" s="2" t="s">
        <v>470</v>
      </c>
      <c r="C471" s="12">
        <v>-9401902581</v>
      </c>
      <c r="D471" s="12">
        <v>0</v>
      </c>
      <c r="E471" s="3">
        <v>-9401902581</v>
      </c>
      <c r="F471" s="3">
        <v>0</v>
      </c>
      <c r="G471" s="3">
        <v>0</v>
      </c>
      <c r="H471" s="3">
        <v>-9401902581</v>
      </c>
      <c r="I471" s="3">
        <v>0</v>
      </c>
      <c r="J471" s="3">
        <v>-9401902581</v>
      </c>
    </row>
    <row r="472" spans="1:10" ht="15" customHeight="1">
      <c r="A472" s="2" t="s">
        <v>0</v>
      </c>
      <c r="B472" s="2" t="s">
        <v>471</v>
      </c>
      <c r="C472" s="12">
        <v>-55543719189</v>
      </c>
      <c r="D472" s="12">
        <v>0</v>
      </c>
      <c r="E472" s="3">
        <v>-55543719189</v>
      </c>
      <c r="F472" s="3">
        <v>0</v>
      </c>
      <c r="G472" s="3">
        <v>0</v>
      </c>
      <c r="H472" s="3">
        <v>-55543719189</v>
      </c>
      <c r="I472" s="3">
        <v>0</v>
      </c>
      <c r="J472" s="3">
        <v>-55543719189</v>
      </c>
    </row>
    <row r="473" spans="1:10" ht="15" customHeight="1">
      <c r="A473" s="2" t="s">
        <v>0</v>
      </c>
      <c r="B473" s="2" t="s">
        <v>472</v>
      </c>
      <c r="C473" s="12">
        <v>834939044</v>
      </c>
      <c r="D473" s="12">
        <v>0</v>
      </c>
      <c r="E473" s="3">
        <v>834939044</v>
      </c>
      <c r="F473" s="3">
        <v>2914139052</v>
      </c>
      <c r="G473" s="3">
        <v>2909734068</v>
      </c>
      <c r="H473" s="3">
        <v>830534060</v>
      </c>
      <c r="I473" s="3">
        <v>0</v>
      </c>
      <c r="J473" s="3">
        <v>830534060</v>
      </c>
    </row>
    <row r="474" spans="1:10" ht="15" customHeight="1">
      <c r="A474" s="2" t="s">
        <v>0</v>
      </c>
      <c r="B474" s="2" t="s">
        <v>473</v>
      </c>
      <c r="C474" s="12">
        <v>172452621671</v>
      </c>
      <c r="D474" s="12">
        <v>0</v>
      </c>
      <c r="E474" s="3">
        <v>172452621671</v>
      </c>
      <c r="F474" s="3">
        <v>3738305564</v>
      </c>
      <c r="G474" s="3">
        <v>1405209893</v>
      </c>
      <c r="H474" s="3">
        <v>170119526000</v>
      </c>
      <c r="I474" s="3">
        <v>0</v>
      </c>
      <c r="J474" s="3">
        <v>170119526000</v>
      </c>
    </row>
    <row r="475" spans="1:10" ht="15" customHeight="1">
      <c r="A475" s="2" t="s">
        <v>0</v>
      </c>
      <c r="B475" s="2" t="s">
        <v>474</v>
      </c>
      <c r="C475" s="12">
        <v>0</v>
      </c>
      <c r="D475" s="12">
        <v>0</v>
      </c>
      <c r="E475" s="3">
        <v>0</v>
      </c>
      <c r="F475" s="3">
        <v>427130586</v>
      </c>
      <c r="G475" s="3">
        <v>427130586</v>
      </c>
      <c r="H475" s="3">
        <v>0</v>
      </c>
      <c r="I475" s="3">
        <v>0</v>
      </c>
      <c r="J475" s="3">
        <v>0</v>
      </c>
    </row>
    <row r="476" spans="1:10" ht="15" customHeight="1">
      <c r="A476" s="2" t="s">
        <v>0</v>
      </c>
      <c r="B476" s="2" t="s">
        <v>475</v>
      </c>
      <c r="C476" s="12">
        <v>11057090687</v>
      </c>
      <c r="D476" s="12">
        <v>0</v>
      </c>
      <c r="E476" s="3">
        <v>11057090687</v>
      </c>
      <c r="F476" s="3">
        <v>4743403522</v>
      </c>
      <c r="G476" s="3">
        <v>1891899706</v>
      </c>
      <c r="H476" s="3">
        <v>8205586871</v>
      </c>
      <c r="I476" s="3">
        <v>0</v>
      </c>
      <c r="J476" s="3">
        <v>8205586871</v>
      </c>
    </row>
    <row r="477" spans="1:10" ht="15" customHeight="1">
      <c r="A477" s="2" t="s">
        <v>0</v>
      </c>
      <c r="B477" s="2" t="s">
        <v>476</v>
      </c>
      <c r="C477" s="12">
        <v>0</v>
      </c>
      <c r="D477" s="12">
        <v>0</v>
      </c>
      <c r="E477" s="3">
        <v>0</v>
      </c>
      <c r="F477" s="3">
        <v>7481213495</v>
      </c>
      <c r="G477" s="3">
        <v>7481213495</v>
      </c>
      <c r="H477" s="3">
        <v>0</v>
      </c>
      <c r="I477" s="3">
        <v>0</v>
      </c>
      <c r="J477" s="3">
        <v>0</v>
      </c>
    </row>
    <row r="478" spans="1:10" ht="15" customHeight="1">
      <c r="A478" s="2" t="s">
        <v>0</v>
      </c>
      <c r="B478" s="2" t="s">
        <v>477</v>
      </c>
      <c r="C478" s="12">
        <v>-173287560715</v>
      </c>
      <c r="D478" s="12">
        <v>0</v>
      </c>
      <c r="E478" s="3">
        <v>-173287560715</v>
      </c>
      <c r="F478" s="3">
        <v>0</v>
      </c>
      <c r="G478" s="3">
        <v>2337500655</v>
      </c>
      <c r="H478" s="3">
        <v>-170950060060</v>
      </c>
      <c r="I478" s="3">
        <v>0</v>
      </c>
      <c r="J478" s="3">
        <v>-170950060060</v>
      </c>
    </row>
    <row r="479" spans="1:10" ht="15" customHeight="1">
      <c r="A479" s="2" t="s">
        <v>0</v>
      </c>
      <c r="B479" s="2" t="s">
        <v>478</v>
      </c>
      <c r="C479" s="12">
        <v>-11057090687</v>
      </c>
      <c r="D479" s="12">
        <v>0</v>
      </c>
      <c r="E479" s="3">
        <v>-11057090687</v>
      </c>
      <c r="F479" s="3">
        <v>1891899707</v>
      </c>
      <c r="G479" s="3">
        <v>4743403523</v>
      </c>
      <c r="H479" s="3">
        <v>-8205586871</v>
      </c>
      <c r="I479" s="3">
        <v>0</v>
      </c>
      <c r="J479" s="3">
        <v>-8205586871</v>
      </c>
    </row>
    <row r="480" spans="1:10" ht="15" customHeight="1">
      <c r="A480" s="2" t="s">
        <v>0</v>
      </c>
      <c r="B480" s="2" t="s">
        <v>479</v>
      </c>
      <c r="C480" s="12">
        <v>0</v>
      </c>
      <c r="D480" s="12">
        <v>0</v>
      </c>
      <c r="E480" s="3">
        <v>0</v>
      </c>
      <c r="F480" s="3">
        <v>7481213495</v>
      </c>
      <c r="G480" s="3">
        <v>7481213495</v>
      </c>
      <c r="H480" s="3">
        <v>0</v>
      </c>
      <c r="I480" s="3">
        <v>0</v>
      </c>
      <c r="J480" s="3">
        <v>0</v>
      </c>
    </row>
  </sheetData>
  <sheetProtection/>
  <autoFilter ref="A1:J48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Elena Cardenas Peñuela</dc:creator>
  <cp:keywords/>
  <dc:description/>
  <cp:lastModifiedBy>Claudia Elena Cardenas Peñuela</cp:lastModifiedBy>
  <dcterms:created xsi:type="dcterms:W3CDTF">2020-10-31T04:31:09Z</dcterms:created>
  <dcterms:modified xsi:type="dcterms:W3CDTF">2020-11-02T20:41:53Z</dcterms:modified>
  <cp:category/>
  <cp:version/>
  <cp:contentType/>
  <cp:contentStatus/>
</cp:coreProperties>
</file>